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9675"/>
  </bookViews>
  <sheets>
    <sheet name="附件2 资产处置明细表" sheetId="9" r:id="rId1"/>
    <sheet name="附件3存货处置明细表" sheetId="7" r:id="rId2"/>
    <sheet name="附件4资产处置申请表" sheetId="2" r:id="rId3"/>
  </sheets>
  <definedNames>
    <definedName name="_xlnm._FilterDatabase" localSheetId="0" hidden="1">'附件2 资产处置明细表'!#REF!</definedName>
    <definedName name="_xlnm.Print_Area" localSheetId="2">附件4资产处置申请表!$A$1:$F$16</definedName>
    <definedName name="_xlnm.Print_Titles" localSheetId="0">'附件2 资产处置明细表'!#REF!</definedName>
    <definedName name="_xlnm.Print_Titles" localSheetId="1">#REF!</definedName>
  </definedNames>
  <calcPr calcId="125725" fullPrecision="0"/>
</workbook>
</file>

<file path=xl/calcChain.xml><?xml version="1.0" encoding="utf-8"?>
<calcChain xmlns="http://schemas.openxmlformats.org/spreadsheetml/2006/main">
  <c r="D117" i="7"/>
  <c r="D116"/>
  <c r="D114"/>
  <c r="D112"/>
  <c r="D110"/>
  <c r="D109"/>
  <c r="D102"/>
  <c r="D95"/>
  <c r="D94"/>
  <c r="D93"/>
  <c r="D92"/>
  <c r="E6" i="2" l="1"/>
</calcChain>
</file>

<file path=xl/sharedStrings.xml><?xml version="1.0" encoding="utf-8"?>
<sst xmlns="http://schemas.openxmlformats.org/spreadsheetml/2006/main" count="2978" uniqueCount="548">
  <si>
    <t>附件2：</t>
  </si>
  <si>
    <t>资产处置明细表</t>
  </si>
  <si>
    <t>单位：</t>
  </si>
  <si>
    <t>中国广电山东网络有限公司威海市分公司</t>
  </si>
  <si>
    <t>期间：</t>
  </si>
  <si>
    <t>单位：元</t>
  </si>
  <si>
    <t>序号</t>
  </si>
  <si>
    <t>资产编码</t>
  </si>
  <si>
    <t>资产名称</t>
  </si>
  <si>
    <t>型号</t>
  </si>
  <si>
    <t>类别</t>
  </si>
  <si>
    <t>开始使用日期</t>
  </si>
  <si>
    <t>单位</t>
  </si>
  <si>
    <t>数量</t>
  </si>
  <si>
    <t>原币原值</t>
  </si>
  <si>
    <t>累计折旧</t>
  </si>
  <si>
    <t>净值</t>
  </si>
  <si>
    <t>使用部门</t>
  </si>
  <si>
    <t>存放地点</t>
  </si>
  <si>
    <t>处置原因</t>
  </si>
  <si>
    <t>个</t>
  </si>
  <si>
    <t>设备升级淘汰</t>
  </si>
  <si>
    <t>070101@000215 </t>
  </si>
  <si>
    <t>高清机顶盒</t>
  </si>
  <si>
    <t>2012-03-27</t>
  </si>
  <si>
    <t>070102@000165</t>
  </si>
  <si>
    <t>标清机顶盒</t>
  </si>
  <si>
    <t>0704@@@000615</t>
  </si>
  <si>
    <t>EOC</t>
  </si>
  <si>
    <t>070101@000129</t>
  </si>
  <si>
    <t>2012-08-01</t>
  </si>
  <si>
    <t>070102@000002</t>
  </si>
  <si>
    <t>2012-03-03</t>
  </si>
  <si>
    <t>070102@000051</t>
  </si>
  <si>
    <t>2014-11-01</t>
  </si>
  <si>
    <t>070101@000026</t>
  </si>
  <si>
    <t>2015-10-27</t>
  </si>
  <si>
    <t>070102@000036</t>
  </si>
  <si>
    <t>2013-06-25</t>
  </si>
  <si>
    <t>070102@000042</t>
  </si>
  <si>
    <t>2013-12-25</t>
  </si>
  <si>
    <t>合计</t>
  </si>
  <si>
    <t>存货报废明细表</t>
  </si>
  <si>
    <t>单位元</t>
  </si>
  <si>
    <r>
      <t xml:space="preserve">采购日期
</t>
    </r>
    <r>
      <rPr>
        <sz val="11"/>
        <color theme="1"/>
        <rFont val="宋体"/>
        <family val="3"/>
        <charset val="134"/>
      </rPr>
      <t>（格式：-年-月）</t>
    </r>
  </si>
  <si>
    <t>金额</t>
  </si>
  <si>
    <t>存货跌价准备</t>
  </si>
  <si>
    <r>
      <rPr>
        <b/>
        <sz val="11"/>
        <color theme="1"/>
        <rFont val="宋体"/>
        <family val="3"/>
        <charset val="134"/>
      </rPr>
      <t xml:space="preserve">净值
</t>
    </r>
    <r>
      <rPr>
        <sz val="10"/>
        <color theme="1"/>
        <rFont val="宋体"/>
        <family val="3"/>
        <charset val="134"/>
      </rPr>
      <t>=原账面价值-存货跌价准备</t>
    </r>
  </si>
  <si>
    <t>报废原因</t>
  </si>
  <si>
    <t>附件3：</t>
  </si>
  <si>
    <t>资产处置申请表</t>
  </si>
  <si>
    <t>申报单位：中国广电山东网络有限公司威海市分公司</t>
  </si>
  <si>
    <r>
      <rPr>
        <b/>
        <sz val="14"/>
        <color theme="1"/>
        <rFont val="宋体"/>
        <family val="3"/>
        <charset val="134"/>
      </rPr>
      <t xml:space="preserve">资产类别
</t>
    </r>
    <r>
      <rPr>
        <sz val="9"/>
        <color theme="1"/>
        <rFont val="宋体"/>
        <family val="3"/>
        <charset val="134"/>
      </rPr>
      <t>（按照资产大类进行分类汇总）</t>
    </r>
  </si>
  <si>
    <t>资产原值</t>
  </si>
  <si>
    <t>资产净值</t>
  </si>
  <si>
    <t>备注</t>
  </si>
  <si>
    <t>长期待摊资产</t>
  </si>
  <si>
    <t>存货</t>
  </si>
  <si>
    <t>待鉴定资产基本情况</t>
  </si>
  <si>
    <t>上述资产均为报废或闲置资产，已无使用价值或应用场景，待处置。</t>
  </si>
  <si>
    <t>申报单位（部门）审核意见</t>
  </si>
  <si>
    <t xml:space="preserve">
                                                      年   月   日</t>
  </si>
  <si>
    <t>财务资产部审核意见</t>
  </si>
  <si>
    <t>鉴定部门审核意见</t>
  </si>
  <si>
    <t>分（子）公司审核意见</t>
  </si>
  <si>
    <t>省公司资产管理部意见</t>
  </si>
  <si>
    <t>领导审批意见</t>
  </si>
  <si>
    <r>
      <rPr>
        <b/>
        <sz val="12"/>
        <color theme="1"/>
        <rFont val="宋体"/>
        <family val="3"/>
        <charset val="134"/>
      </rPr>
      <t xml:space="preserve">注：
    </t>
    </r>
    <r>
      <rPr>
        <sz val="12"/>
        <color theme="1"/>
        <rFont val="宋体"/>
        <family val="3"/>
        <charset val="134"/>
      </rPr>
      <t>1、该表一式两联，按照财务资产部门提供的资产卡片数据填写，处置原因由资产管理归口部门提供填写，两份原件签字盖章后转送于省公司财务资产部；
    2、车辆的报废需要另提供盖章版车辆行驶证两份，与资产处置明细表与资产处置申请表一同转送于省公司财务资产部；
3、如果报废资产为存货，累计折旧填写0；如果存货存在跌价准备，资产净值按扣除跌价准备数填写；如果存货无存货跌价准备，资产原值等于资产净值；存货报废需在备注中注明存货状态、规格型号等具体事项。</t>
    </r>
  </si>
  <si>
    <t>单位：中国广电山东网络有限公司威海市分公司</t>
    <phoneticPr fontId="32" type="noConversion"/>
  </si>
  <si>
    <t>已使用年限</t>
  </si>
  <si>
    <t>高清机顶盒</t>
    <phoneticPr fontId="35" type="noConversion"/>
  </si>
  <si>
    <t>荣成技术部</t>
    <phoneticPr fontId="35" type="noConversion"/>
  </si>
  <si>
    <t>荣成分公司库房</t>
    <phoneticPr fontId="35" type="noConversion"/>
  </si>
  <si>
    <t>设备故障</t>
    <phoneticPr fontId="28" type="noConversion"/>
  </si>
  <si>
    <t xml:space="preserve"> 经区管理站 </t>
    <phoneticPr fontId="32" type="noConversion"/>
  </si>
  <si>
    <t>高区公司总部</t>
    <phoneticPr fontId="32" type="noConversion"/>
  </si>
  <si>
    <t>环翠张村管理站</t>
    <phoneticPr fontId="32" type="noConversion"/>
  </si>
  <si>
    <t>环翠张村站仓库</t>
    <phoneticPr fontId="32" type="noConversion"/>
  </si>
  <si>
    <t>070101@000734</t>
    <phoneticPr fontId="32" type="noConversion"/>
  </si>
  <si>
    <t>0503@@@000215</t>
  </si>
  <si>
    <t>机顶盒、智能卡</t>
  </si>
  <si>
    <t>天栢</t>
  </si>
  <si>
    <t>办公类电子设备</t>
  </si>
  <si>
    <t>2006-06-13</t>
  </si>
  <si>
    <t>台</t>
  </si>
  <si>
    <t>张村管理站</t>
  </si>
  <si>
    <t>张村站仓库</t>
  </si>
  <si>
    <t>0503@@@000216</t>
  </si>
  <si>
    <t>0503@@@000217</t>
  </si>
  <si>
    <t>0503@@@000218</t>
  </si>
  <si>
    <t>0503@@@000219</t>
  </si>
  <si>
    <t>0503@@@000220</t>
  </si>
  <si>
    <t>0503@@@000221</t>
  </si>
  <si>
    <t>0503@@@000222</t>
  </si>
  <si>
    <t>0503@@@000223</t>
  </si>
  <si>
    <t>0503@@@000224</t>
  </si>
  <si>
    <t>0503@@@000225</t>
  </si>
  <si>
    <t>0503@@@000226</t>
  </si>
  <si>
    <t>0503@@@000227</t>
  </si>
  <si>
    <t>0503@@@000228</t>
  </si>
  <si>
    <t>0503@@@000229</t>
  </si>
  <si>
    <t>0503@@@000230</t>
  </si>
  <si>
    <t>孙家疃管理站</t>
  </si>
  <si>
    <t>0503@@@000231</t>
  </si>
  <si>
    <t>0503@@@000232</t>
  </si>
  <si>
    <t>0503@@@000233</t>
  </si>
  <si>
    <t>0503@@@000234</t>
  </si>
  <si>
    <t>0503@@@000235</t>
  </si>
  <si>
    <t>温泉管理站</t>
  </si>
  <si>
    <t>0503@@@000236</t>
  </si>
  <si>
    <t>0503@@@000237</t>
  </si>
  <si>
    <t>0503@@@000238</t>
  </si>
  <si>
    <t>0503@@@000239</t>
  </si>
  <si>
    <t>0503@@@000240</t>
  </si>
  <si>
    <t>0503@@@000241</t>
  </si>
  <si>
    <t>0503@@@000242</t>
  </si>
  <si>
    <t>0503@@@000243</t>
  </si>
  <si>
    <t>0503@@@000244</t>
  </si>
  <si>
    <t>0503@@@000245</t>
  </si>
  <si>
    <t>0503@@@000246</t>
  </si>
  <si>
    <t>0503@@@000247</t>
  </si>
  <si>
    <t>0503@@@000248</t>
  </si>
  <si>
    <t>0503@@@000249</t>
  </si>
  <si>
    <t>0503@@@000250</t>
  </si>
  <si>
    <t>0503@@@000251</t>
  </si>
  <si>
    <t>0503@@@000252</t>
  </si>
  <si>
    <t>0503@@@000253</t>
  </si>
  <si>
    <t>0503@@@000254</t>
  </si>
  <si>
    <t>0503@@@000255</t>
  </si>
  <si>
    <t>羊亭管理站</t>
  </si>
  <si>
    <t>0503@@@000256</t>
  </si>
  <si>
    <t>0503@@@000257</t>
  </si>
  <si>
    <t>0503@@@000258</t>
  </si>
  <si>
    <t>0503@@@000259</t>
  </si>
  <si>
    <t>0503@@@000260</t>
  </si>
  <si>
    <t>0503@@@000261</t>
  </si>
  <si>
    <t>0503@@@000262</t>
  </si>
  <si>
    <t>0503@@@000263</t>
  </si>
  <si>
    <t>0503@@@000264</t>
  </si>
  <si>
    <t>0503@@@000265</t>
  </si>
  <si>
    <t>0503@@@000266</t>
  </si>
  <si>
    <t>0503@@@000267</t>
  </si>
  <si>
    <t>0503@@@000268</t>
  </si>
  <si>
    <t>0503@@@000269</t>
  </si>
  <si>
    <t>桥头管理站</t>
  </si>
  <si>
    <t>0503@@@000270</t>
  </si>
  <si>
    <t>0503@@@000271</t>
  </si>
  <si>
    <t>0503@@@000272</t>
  </si>
  <si>
    <t>0503@@@000273</t>
  </si>
  <si>
    <t>0503@@@000274</t>
  </si>
  <si>
    <t>0503@@@000275</t>
  </si>
  <si>
    <t>0503@@@000276</t>
  </si>
  <si>
    <t>0503@@@000277</t>
  </si>
  <si>
    <t>0503@@@000278</t>
  </si>
  <si>
    <t>2006-06-30</t>
  </si>
  <si>
    <t>0503@@@000279</t>
  </si>
  <si>
    <t>0503@@@000280</t>
  </si>
  <si>
    <t>0503@@@000281</t>
  </si>
  <si>
    <t>0503@@@000282</t>
  </si>
  <si>
    <t>0503@@@000283</t>
  </si>
  <si>
    <t>0503@@@000284</t>
  </si>
  <si>
    <t>0503@@@000285</t>
  </si>
  <si>
    <t>0503@@@000286</t>
  </si>
  <si>
    <t>0503@@@000287</t>
  </si>
  <si>
    <t>0503@@@000288</t>
  </si>
  <si>
    <t>0503@@@000289</t>
  </si>
  <si>
    <t>0503@@@000290</t>
  </si>
  <si>
    <t>0503@@@000291</t>
  </si>
  <si>
    <t>0503@@@000292</t>
  </si>
  <si>
    <t>0503@@@000293</t>
  </si>
  <si>
    <t>0503@@@000294</t>
  </si>
  <si>
    <t>0503@@@000295</t>
  </si>
  <si>
    <t>0503@@@000296</t>
  </si>
  <si>
    <t>0503@@@000297</t>
  </si>
  <si>
    <t>0503@@@000298</t>
  </si>
  <si>
    <t>0503@@@000299</t>
  </si>
  <si>
    <t>0503@@@000300</t>
  </si>
  <si>
    <t>0503@@@000301</t>
  </si>
  <si>
    <t>0503@@@000302</t>
  </si>
  <si>
    <t>0503@@@000303</t>
  </si>
  <si>
    <t>0503@@@000304</t>
  </si>
  <si>
    <t>0503@@@000305</t>
  </si>
  <si>
    <t>0503@@@000306</t>
  </si>
  <si>
    <t>0503@@@000307</t>
  </si>
  <si>
    <t>0503@@@000308</t>
  </si>
  <si>
    <t>0503@@@000309</t>
  </si>
  <si>
    <t>0503@@@000310</t>
  </si>
  <si>
    <t>0503@@@000311</t>
  </si>
  <si>
    <t>0503@@@000312</t>
  </si>
  <si>
    <t>0503@@@000313</t>
  </si>
  <si>
    <t>0503@@@000314</t>
  </si>
  <si>
    <t>0503@@@000315</t>
  </si>
  <si>
    <t>数字电视设备</t>
  </si>
  <si>
    <t>0503@@@000316</t>
  </si>
  <si>
    <t>0503@@@000317</t>
  </si>
  <si>
    <t>0503@@@000318</t>
  </si>
  <si>
    <t>0503@@@000319</t>
  </si>
  <si>
    <t>0503@@@000320</t>
  </si>
  <si>
    <t>0503@@@000321</t>
  </si>
  <si>
    <t>0503@@@000322</t>
  </si>
  <si>
    <t>0503@@@000323</t>
  </si>
  <si>
    <t>0503@@@000324</t>
  </si>
  <si>
    <t>0503@@@000325</t>
  </si>
  <si>
    <t>技术部</t>
  </si>
  <si>
    <t>0503@@@000326</t>
  </si>
  <si>
    <t>0503@@@000327</t>
  </si>
  <si>
    <t>0503@@@000328</t>
  </si>
  <si>
    <t>0503@@@000329</t>
  </si>
  <si>
    <t>0503@@@000330</t>
  </si>
  <si>
    <t>0503@@@000331</t>
  </si>
  <si>
    <t>0503@@@000332</t>
  </si>
  <si>
    <t>0503@@@000333</t>
  </si>
  <si>
    <t>0503@@@000334</t>
  </si>
  <si>
    <t>0503@@@000335</t>
  </si>
  <si>
    <t>0503@@@000336</t>
  </si>
  <si>
    <t>0503@@@000337</t>
  </si>
  <si>
    <t>0503@@@000338</t>
  </si>
  <si>
    <t>0503@@@000339</t>
  </si>
  <si>
    <t>0503@@@000340</t>
  </si>
  <si>
    <t>0503@@@000341</t>
  </si>
  <si>
    <t>0503@@@000342</t>
  </si>
  <si>
    <t>0503@@@000343</t>
  </si>
  <si>
    <t>0503@@@000344</t>
  </si>
  <si>
    <t>0503@@@000345</t>
  </si>
  <si>
    <t>0503@@@000346</t>
  </si>
  <si>
    <t>0503@@@000347</t>
  </si>
  <si>
    <t>0503@@@000348</t>
  </si>
  <si>
    <t>0503@@@000349</t>
  </si>
  <si>
    <t>0503@@@000350</t>
  </si>
  <si>
    <t>0503@@@000351</t>
  </si>
  <si>
    <t>综合部</t>
  </si>
  <si>
    <t>0503@@@000352</t>
  </si>
  <si>
    <t>0503@@@000353</t>
  </si>
  <si>
    <t>0503@@@000354</t>
  </si>
  <si>
    <t>0503@@@000355</t>
  </si>
  <si>
    <t>0503@@@000356</t>
  </si>
  <si>
    <t>0503@@@000357</t>
  </si>
  <si>
    <t>创维机顶盒、卡</t>
  </si>
  <si>
    <t>创维</t>
  </si>
  <si>
    <t>2006-10-31</t>
  </si>
  <si>
    <t>0503@@@000358</t>
  </si>
  <si>
    <t>0503@@@000359</t>
  </si>
  <si>
    <t>0503@@@000360</t>
  </si>
  <si>
    <t>0503@@@000361</t>
  </si>
  <si>
    <t>0503@@@000362</t>
  </si>
  <si>
    <t>0503@@@000363</t>
  </si>
  <si>
    <t>0503@@@000364</t>
  </si>
  <si>
    <t>0503@@@000365</t>
  </si>
  <si>
    <t>0503@@@000366</t>
  </si>
  <si>
    <t>0503@@@000367</t>
  </si>
  <si>
    <t>0503@@@000368</t>
  </si>
  <si>
    <t>0503@@@000369</t>
  </si>
  <si>
    <t>0503@@@000370</t>
  </si>
  <si>
    <t>0503@@@000371</t>
  </si>
  <si>
    <t>0503@@@000372</t>
  </si>
  <si>
    <t>0503@@@000373</t>
  </si>
  <si>
    <t>0503@@@000374</t>
  </si>
  <si>
    <t>0503@@@000375</t>
  </si>
  <si>
    <t>0503@@@000376</t>
  </si>
  <si>
    <t>0503@@@000377</t>
  </si>
  <si>
    <t>机顶盒、卡</t>
  </si>
  <si>
    <t>浪潮</t>
  </si>
  <si>
    <t>0503@@@000378</t>
  </si>
  <si>
    <t>0503@@@000379</t>
  </si>
  <si>
    <t>0503@@@000380</t>
  </si>
  <si>
    <t>0503@@@000381</t>
  </si>
  <si>
    <t>0503@@@000382</t>
  </si>
  <si>
    <t>0503@@@000383</t>
  </si>
  <si>
    <t>0503@@@000384</t>
  </si>
  <si>
    <t>0503@@@000385</t>
  </si>
  <si>
    <t>0503@@@000386</t>
  </si>
  <si>
    <t>0503@@@000387</t>
  </si>
  <si>
    <t>0503@@@000388</t>
  </si>
  <si>
    <t>0503@@@000389</t>
  </si>
  <si>
    <t>0503@@@000390</t>
  </si>
  <si>
    <t>0503@@@000108</t>
  </si>
  <si>
    <t>泊于管理站</t>
  </si>
  <si>
    <t>技术升级，无使用场景</t>
  </si>
  <si>
    <t>0503@@@000109</t>
  </si>
  <si>
    <t>崮山管理站</t>
  </si>
  <si>
    <t>0503@@@000110</t>
  </si>
  <si>
    <t>0503@@@000111</t>
  </si>
  <si>
    <t>0503@@@000112</t>
  </si>
  <si>
    <t>0503@@@000113</t>
  </si>
  <si>
    <t>0503@@@000114</t>
  </si>
  <si>
    <t>0503@@@000115</t>
  </si>
  <si>
    <t>0503@@@000116</t>
  </si>
  <si>
    <t>0503@@@000117</t>
  </si>
  <si>
    <t>0503@@@000118</t>
  </si>
  <si>
    <t>0503@@@000119</t>
  </si>
  <si>
    <t>0503@@@000120</t>
  </si>
  <si>
    <t>0503@@@000121</t>
  </si>
  <si>
    <t>0503@@@000122</t>
  </si>
  <si>
    <t>0503@@@000123</t>
  </si>
  <si>
    <t>0503@@@000124</t>
  </si>
  <si>
    <t>0503@@@000125</t>
  </si>
  <si>
    <t>0503@@@000126</t>
  </si>
  <si>
    <t>0503@@@000127</t>
  </si>
  <si>
    <t>0503@@@000128</t>
  </si>
  <si>
    <t>0503@@@000129</t>
  </si>
  <si>
    <t>0503@@@000130</t>
  </si>
  <si>
    <t>0503@@@000131</t>
  </si>
  <si>
    <t>0503@@@000132</t>
  </si>
  <si>
    <t>0503@@@000133</t>
  </si>
  <si>
    <t>0503@@@000134</t>
  </si>
  <si>
    <t>0503@@@000135</t>
  </si>
  <si>
    <t>0503@@@000136</t>
  </si>
  <si>
    <t>0503@@@000137</t>
  </si>
  <si>
    <t>0503@@@000138</t>
  </si>
  <si>
    <t>0503@@@000139</t>
  </si>
  <si>
    <t>0503@@@000140</t>
  </si>
  <si>
    <t>0503@@@000141</t>
  </si>
  <si>
    <t>0503@@@000142</t>
  </si>
  <si>
    <t>0503@@@000063</t>
  </si>
  <si>
    <t>公司总部</t>
  </si>
  <si>
    <t>经区公司总部</t>
  </si>
  <si>
    <t>0503@@@000064</t>
  </si>
  <si>
    <t>0503@@@000065</t>
  </si>
  <si>
    <t>0503@@@000066</t>
  </si>
  <si>
    <t>0503@@@000067</t>
  </si>
  <si>
    <t>0503@@@000068</t>
  </si>
  <si>
    <t>0503@@@000069</t>
  </si>
  <si>
    <t>0503@@@000070</t>
  </si>
  <si>
    <t>0503@@@000071</t>
  </si>
  <si>
    <t>0503@@@000072</t>
  </si>
  <si>
    <t>0503@@@000075</t>
  </si>
  <si>
    <t>0503@@@000076</t>
  </si>
  <si>
    <t>0503@@@000077</t>
  </si>
  <si>
    <t>0503@@@000078</t>
  </si>
  <si>
    <t>0503@@@000079</t>
  </si>
  <si>
    <t>0503@@@000080</t>
  </si>
  <si>
    <t>0503@@@000081</t>
  </si>
  <si>
    <t>0503@@@000082</t>
  </si>
  <si>
    <t>办公类电子设备</t>
    <phoneticPr fontId="32" type="noConversion"/>
  </si>
  <si>
    <r>
      <rPr>
        <sz val="10"/>
        <color rgb="FF000000"/>
        <rFont val="宋体"/>
        <family val="3"/>
        <charset val="134"/>
      </rPr>
      <t>对称式单模</t>
    </r>
    <r>
      <rPr>
        <sz val="10"/>
        <color indexed="8"/>
        <rFont val="Arial"/>
        <family val="2"/>
      </rPr>
      <t>SC/APC</t>
    </r>
    <r>
      <rPr>
        <sz val="10"/>
        <color rgb="FF000000"/>
        <rFont val="宋体"/>
        <family val="3"/>
        <charset val="134"/>
      </rPr>
      <t>光纤跳线</t>
    </r>
    <phoneticPr fontId="32" type="noConversion"/>
  </si>
  <si>
    <r>
      <rPr>
        <sz val="10"/>
        <color theme="1"/>
        <rFont val="宋体"/>
        <family val="3"/>
        <charset val="134"/>
      </rPr>
      <t>市公司本部</t>
    </r>
  </si>
  <si>
    <r>
      <rPr>
        <sz val="10"/>
        <color theme="1"/>
        <rFont val="宋体"/>
        <family val="3"/>
        <charset val="134"/>
      </rPr>
      <t>市公司本部仓库</t>
    </r>
  </si>
  <si>
    <r>
      <rPr>
        <sz val="10"/>
        <rFont val="宋体"/>
        <family val="3"/>
        <charset val="134"/>
      </rPr>
      <t>技术淘汰</t>
    </r>
  </si>
  <si>
    <r>
      <rPr>
        <sz val="10"/>
        <color indexed="8"/>
        <rFont val="宋体"/>
        <family val="3"/>
        <charset val="134"/>
      </rPr>
      <t>用户头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3"/>
        <charset val="134"/>
      </rPr>
      <t>米用户线</t>
    </r>
  </si>
  <si>
    <r>
      <rPr>
        <sz val="10"/>
        <color indexed="8"/>
        <rFont val="宋体"/>
        <family val="3"/>
        <charset val="134"/>
      </rPr>
      <t>设备支架</t>
    </r>
    <r>
      <rPr>
        <sz val="10"/>
        <color indexed="8"/>
        <rFont val="Arial"/>
        <family val="2"/>
      </rPr>
      <t>K10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ONU</t>
    </r>
    <r>
      <rPr>
        <sz val="10"/>
        <color indexed="8"/>
        <rFont val="宋体"/>
        <family val="3"/>
        <charset val="134"/>
      </rPr>
      <t>挂钩）</t>
    </r>
  </si>
  <si>
    <r>
      <rPr>
        <sz val="10"/>
        <color indexed="8"/>
        <rFont val="宋体"/>
        <family val="3"/>
        <charset val="134"/>
      </rPr>
      <t>野外三分配</t>
    </r>
  </si>
  <si>
    <r>
      <t>-12</t>
    </r>
    <r>
      <rPr>
        <sz val="10"/>
        <color indexed="8"/>
        <rFont val="宋体"/>
        <family val="3"/>
        <charset val="134"/>
      </rPr>
      <t>针式头</t>
    </r>
  </si>
  <si>
    <r>
      <t>J283</t>
    </r>
    <r>
      <rPr>
        <sz val="10"/>
        <rFont val="宋体"/>
        <family val="3"/>
        <charset val="134"/>
      </rPr>
      <t>针形头</t>
    </r>
  </si>
  <si>
    <r>
      <rPr>
        <sz val="10"/>
        <rFont val="宋体"/>
        <family val="3"/>
        <charset val="134"/>
      </rPr>
      <t>光接接收机插片</t>
    </r>
    <r>
      <rPr>
        <sz val="10"/>
        <rFont val="Arial"/>
        <family val="2"/>
      </rPr>
      <t>8dB</t>
    </r>
  </si>
  <si>
    <r>
      <rPr>
        <sz val="10"/>
        <rFont val="宋体"/>
        <family val="3"/>
        <charset val="134"/>
      </rPr>
      <t>延长放大器</t>
    </r>
  </si>
  <si>
    <r>
      <rPr>
        <sz val="10"/>
        <rFont val="宋体"/>
        <family val="3"/>
        <charset val="134"/>
      </rPr>
      <t>高通滤波器</t>
    </r>
  </si>
  <si>
    <r>
      <rPr>
        <sz val="10"/>
        <rFont val="宋体"/>
        <family val="3"/>
        <charset val="134"/>
      </rPr>
      <t>电缆调制解调器</t>
    </r>
    <r>
      <rPr>
        <sz val="10"/>
        <rFont val="Arial"/>
        <family val="2"/>
      </rPr>
      <t>(DOCSIS2.0,2</t>
    </r>
    <r>
      <rPr>
        <sz val="10"/>
        <rFont val="宋体"/>
        <family val="3"/>
        <charset val="134"/>
      </rPr>
      <t>口</t>
    </r>
    <r>
      <rPr>
        <sz val="10"/>
        <rFont val="Arial"/>
        <family val="2"/>
      </rPr>
      <t>)</t>
    </r>
  </si>
  <si>
    <r>
      <t>EOC</t>
    </r>
    <r>
      <rPr>
        <sz val="10"/>
        <rFont val="宋体"/>
        <family val="3"/>
        <charset val="134"/>
      </rPr>
      <t>终端（高频</t>
    </r>
    <r>
      <rPr>
        <sz val="10"/>
        <rFont val="Arial"/>
        <family val="2"/>
      </rPr>
      <t>MOCA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4FE</t>
    </r>
    <r>
      <rPr>
        <sz val="10"/>
        <rFont val="宋体"/>
        <family val="3"/>
        <charset val="134"/>
      </rPr>
      <t>傲蓝）</t>
    </r>
  </si>
  <si>
    <r>
      <t>6A-60V</t>
    </r>
    <r>
      <rPr>
        <sz val="10"/>
        <rFont val="宋体"/>
        <family val="3"/>
        <charset val="134"/>
      </rPr>
      <t>供电器</t>
    </r>
  </si>
  <si>
    <r>
      <t>φ75PVC</t>
    </r>
    <r>
      <rPr>
        <sz val="10"/>
        <rFont val="宋体"/>
        <family val="3"/>
        <charset val="134"/>
      </rPr>
      <t>直壁管</t>
    </r>
  </si>
  <si>
    <r>
      <t>cable</t>
    </r>
    <r>
      <rPr>
        <sz val="10"/>
        <color indexed="8"/>
        <rFont val="宋体"/>
        <family val="3"/>
        <charset val="134"/>
      </rPr>
      <t>转接头</t>
    </r>
  </si>
  <si>
    <r>
      <rPr>
        <sz val="10"/>
        <color indexed="8"/>
        <rFont val="宋体"/>
        <family val="3"/>
        <charset val="134"/>
      </rPr>
      <t>电口模块</t>
    </r>
  </si>
  <si>
    <r>
      <rPr>
        <sz val="10"/>
        <color indexed="8"/>
        <rFont val="宋体"/>
        <family val="3"/>
        <charset val="134"/>
      </rPr>
      <t>导频板</t>
    </r>
  </si>
  <si>
    <r>
      <rPr>
        <sz val="10"/>
        <color indexed="8"/>
        <rFont val="宋体"/>
        <family val="3"/>
        <charset val="134"/>
      </rPr>
      <t>衰减插片</t>
    </r>
  </si>
  <si>
    <r>
      <rPr>
        <sz val="10"/>
        <color indexed="8"/>
        <rFont val="宋体"/>
        <family val="3"/>
        <charset val="134"/>
      </rPr>
      <t>学习机</t>
    </r>
  </si>
  <si>
    <r>
      <t>PLC</t>
    </r>
    <r>
      <rPr>
        <sz val="10"/>
        <color indexed="8"/>
        <rFont val="宋体"/>
        <family val="3"/>
        <charset val="134"/>
      </rPr>
      <t>光分路器</t>
    </r>
    <r>
      <rPr>
        <sz val="10"/>
        <color indexed="8"/>
        <rFont val="Arial"/>
        <family val="2"/>
      </rPr>
      <t>_1*2_FC/APC</t>
    </r>
    <r>
      <rPr>
        <sz val="10"/>
        <color indexed="8"/>
        <rFont val="宋体"/>
        <family val="3"/>
        <charset val="134"/>
      </rPr>
      <t>机架式</t>
    </r>
  </si>
  <si>
    <r>
      <rPr>
        <sz val="10"/>
        <color theme="1"/>
        <rFont val="宋体"/>
        <family val="3"/>
        <charset val="134"/>
      </rPr>
      <t>技术淘汰</t>
    </r>
  </si>
  <si>
    <r>
      <t>PLC</t>
    </r>
    <r>
      <rPr>
        <sz val="10"/>
        <color indexed="8"/>
        <rFont val="宋体"/>
        <family val="3"/>
        <charset val="134"/>
      </rPr>
      <t>光分路器</t>
    </r>
    <r>
      <rPr>
        <sz val="10"/>
        <color indexed="8"/>
        <rFont val="Arial"/>
        <family val="2"/>
      </rPr>
      <t>_1*4_FC/APC</t>
    </r>
    <r>
      <rPr>
        <sz val="10"/>
        <color indexed="8"/>
        <rFont val="宋体"/>
        <family val="3"/>
        <charset val="134"/>
      </rPr>
      <t>机架式</t>
    </r>
  </si>
  <si>
    <r>
      <t>PLC</t>
    </r>
    <r>
      <rPr>
        <sz val="10"/>
        <color indexed="8"/>
        <rFont val="宋体"/>
        <family val="3"/>
        <charset val="134"/>
      </rPr>
      <t>光分路器</t>
    </r>
    <r>
      <rPr>
        <sz val="10"/>
        <color indexed="8"/>
        <rFont val="Arial"/>
        <family val="2"/>
      </rPr>
      <t>_1*8_FC/APC</t>
    </r>
    <r>
      <rPr>
        <sz val="10"/>
        <color indexed="8"/>
        <rFont val="宋体"/>
        <family val="3"/>
        <charset val="134"/>
      </rPr>
      <t>机架式</t>
    </r>
  </si>
  <si>
    <r>
      <t>PLC</t>
    </r>
    <r>
      <rPr>
        <sz val="10"/>
        <color rgb="FF000000"/>
        <rFont val="宋体"/>
        <family val="3"/>
        <charset val="134"/>
      </rPr>
      <t>光分路器</t>
    </r>
    <r>
      <rPr>
        <sz val="10"/>
        <color rgb="FF000000"/>
        <rFont val="Arial"/>
        <family val="2"/>
      </rPr>
      <t>_1*16_</t>
    </r>
    <r>
      <rPr>
        <sz val="10"/>
        <color rgb="FF000000"/>
        <rFont val="宋体"/>
        <family val="3"/>
        <charset val="134"/>
      </rPr>
      <t>钢封式（不带头，出</t>
    </r>
    <r>
      <rPr>
        <sz val="10"/>
        <color rgb="FF000000"/>
        <rFont val="Arial"/>
        <family val="2"/>
      </rPr>
      <t>1.5m</t>
    </r>
    <r>
      <rPr>
        <sz val="10"/>
        <color rgb="FF000000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</si>
  <si>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用户头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3"/>
        <charset val="134"/>
      </rPr>
      <t>米用户线</t>
    </r>
  </si>
  <si>
    <r>
      <rPr>
        <sz val="10"/>
        <color indexed="8"/>
        <rFont val="宋体"/>
        <family val="3"/>
        <charset val="134"/>
      </rPr>
      <t>室内一分支</t>
    </r>
    <r>
      <rPr>
        <sz val="10"/>
        <color indexed="8"/>
        <rFont val="Arial"/>
        <family val="2"/>
      </rPr>
      <t>112</t>
    </r>
  </si>
  <si>
    <r>
      <rPr>
        <sz val="10"/>
        <color indexed="8"/>
        <rFont val="宋体"/>
        <family val="3"/>
        <charset val="134"/>
      </rPr>
      <t>室内一分支</t>
    </r>
    <r>
      <rPr>
        <sz val="10"/>
        <color indexed="8"/>
        <rFont val="Arial"/>
        <family val="2"/>
      </rPr>
      <t>114</t>
    </r>
  </si>
  <si>
    <r>
      <rPr>
        <sz val="10"/>
        <color indexed="8"/>
        <rFont val="宋体"/>
        <family val="3"/>
        <charset val="134"/>
      </rPr>
      <t>室内一分支</t>
    </r>
    <r>
      <rPr>
        <sz val="10"/>
        <color indexed="8"/>
        <rFont val="Arial"/>
        <family val="2"/>
      </rPr>
      <t>116</t>
    </r>
  </si>
  <si>
    <r>
      <rPr>
        <sz val="10"/>
        <color indexed="8"/>
        <rFont val="宋体"/>
        <family val="3"/>
        <charset val="134"/>
      </rPr>
      <t>室内三分支</t>
    </r>
    <r>
      <rPr>
        <sz val="10"/>
        <color indexed="8"/>
        <rFont val="Arial"/>
        <family val="2"/>
      </rPr>
      <t>308</t>
    </r>
  </si>
  <si>
    <r>
      <rPr>
        <sz val="10"/>
        <color indexed="8"/>
        <rFont val="宋体"/>
        <family val="3"/>
        <charset val="134"/>
      </rPr>
      <t>室内三分支</t>
    </r>
    <r>
      <rPr>
        <sz val="10"/>
        <color indexed="8"/>
        <rFont val="Arial"/>
        <family val="2"/>
      </rPr>
      <t>314</t>
    </r>
  </si>
  <si>
    <r>
      <rPr>
        <sz val="10"/>
        <color indexed="8"/>
        <rFont val="宋体"/>
        <family val="3"/>
        <charset val="134"/>
      </rPr>
      <t>室内三分支</t>
    </r>
    <r>
      <rPr>
        <sz val="10"/>
        <color indexed="8"/>
        <rFont val="Arial"/>
        <family val="2"/>
      </rPr>
      <t>316</t>
    </r>
  </si>
  <si>
    <r>
      <rPr>
        <sz val="10"/>
        <color indexed="8"/>
        <rFont val="宋体"/>
        <family val="3"/>
        <charset val="134"/>
      </rPr>
      <t>室内三分支</t>
    </r>
    <r>
      <rPr>
        <sz val="10"/>
        <color indexed="8"/>
        <rFont val="Arial"/>
        <family val="2"/>
      </rPr>
      <t>318</t>
    </r>
  </si>
  <si>
    <r>
      <rPr>
        <sz val="10"/>
        <color indexed="8"/>
        <rFont val="宋体"/>
        <family val="3"/>
        <charset val="134"/>
      </rPr>
      <t>室内四分支</t>
    </r>
    <r>
      <rPr>
        <sz val="10"/>
        <color indexed="8"/>
        <rFont val="Arial"/>
        <family val="2"/>
      </rPr>
      <t>414</t>
    </r>
  </si>
  <si>
    <r>
      <rPr>
        <sz val="10"/>
        <color indexed="8"/>
        <rFont val="宋体"/>
        <family val="3"/>
        <charset val="134"/>
      </rPr>
      <t>室内四分支</t>
    </r>
    <r>
      <rPr>
        <sz val="10"/>
        <color indexed="8"/>
        <rFont val="Arial"/>
        <family val="2"/>
      </rPr>
      <t>416</t>
    </r>
  </si>
  <si>
    <r>
      <rPr>
        <sz val="10"/>
        <color indexed="8"/>
        <rFont val="宋体"/>
        <family val="3"/>
        <charset val="134"/>
      </rPr>
      <t>室内四分支</t>
    </r>
    <r>
      <rPr>
        <sz val="10"/>
        <color indexed="8"/>
        <rFont val="Arial"/>
        <family val="2"/>
      </rPr>
      <t>418</t>
    </r>
  </si>
  <si>
    <r>
      <rPr>
        <sz val="10"/>
        <color indexed="8"/>
        <rFont val="宋体"/>
        <family val="3"/>
        <charset val="134"/>
      </rPr>
      <t>室内四分支</t>
    </r>
    <r>
      <rPr>
        <sz val="10"/>
        <color indexed="8"/>
        <rFont val="Arial"/>
        <family val="2"/>
      </rPr>
      <t>420</t>
    </r>
  </si>
  <si>
    <r>
      <rPr>
        <sz val="10"/>
        <color indexed="8"/>
        <rFont val="宋体"/>
        <family val="3"/>
        <charset val="134"/>
      </rPr>
      <t>室内六分支</t>
    </r>
    <r>
      <rPr>
        <sz val="10"/>
        <color indexed="8"/>
        <rFont val="Arial"/>
        <family val="2"/>
      </rPr>
      <t>612</t>
    </r>
  </si>
  <si>
    <r>
      <rPr>
        <sz val="10"/>
        <color indexed="8"/>
        <rFont val="宋体"/>
        <family val="3"/>
        <charset val="134"/>
      </rPr>
      <t>室内六分支</t>
    </r>
    <r>
      <rPr>
        <sz val="10"/>
        <color indexed="8"/>
        <rFont val="Arial"/>
        <family val="2"/>
      </rPr>
      <t>614</t>
    </r>
  </si>
  <si>
    <r>
      <t>75-9 F</t>
    </r>
    <r>
      <rPr>
        <sz val="10"/>
        <rFont val="宋体"/>
        <family val="3"/>
        <charset val="134"/>
      </rPr>
      <t>头冷压、公制</t>
    </r>
  </si>
  <si>
    <r>
      <rPr>
        <sz val="10"/>
        <rFont val="宋体"/>
        <family val="3"/>
        <charset val="134"/>
      </rPr>
      <t>市公司本部仓库</t>
    </r>
  </si>
  <si>
    <r>
      <rPr>
        <sz val="10"/>
        <rFont val="宋体"/>
        <family val="3"/>
        <charset val="134"/>
      </rPr>
      <t>用户头（</t>
    </r>
    <r>
      <rPr>
        <sz val="10"/>
        <rFont val="Arial"/>
        <family val="2"/>
      </rPr>
      <t>75</t>
    </r>
    <r>
      <rPr>
        <sz val="10"/>
        <rFont val="宋体"/>
        <family val="3"/>
        <charset val="134"/>
      </rPr>
      <t>欧匹配头）母头</t>
    </r>
  </si>
  <si>
    <r>
      <rPr>
        <sz val="10"/>
        <rFont val="宋体"/>
        <family val="3"/>
        <charset val="134"/>
      </rPr>
      <t>机顶盒专用色差分量线</t>
    </r>
  </si>
  <si>
    <r>
      <rPr>
        <sz val="10"/>
        <rFont val="宋体"/>
        <family val="3"/>
        <charset val="134"/>
      </rPr>
      <t>机顶盒专用音视频线（三色线）三对一</t>
    </r>
  </si>
  <si>
    <r>
      <rPr>
        <sz val="10"/>
        <rFont val="宋体"/>
        <family val="3"/>
        <charset val="134"/>
      </rPr>
      <t>芯片授权卡</t>
    </r>
  </si>
  <si>
    <r>
      <t>EOC</t>
    </r>
    <r>
      <rPr>
        <sz val="10"/>
        <rFont val="宋体"/>
        <family val="3"/>
        <charset val="134"/>
      </rPr>
      <t>终端（低频</t>
    </r>
    <r>
      <rPr>
        <sz val="10"/>
        <rFont val="Arial"/>
        <family val="2"/>
      </rPr>
      <t>AV7400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4FE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</si>
  <si>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楼道交换机（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口简易网管型）</t>
    </r>
  </si>
  <si>
    <r>
      <rPr>
        <sz val="10"/>
        <rFont val="宋体"/>
        <family val="3"/>
        <charset val="134"/>
      </rPr>
      <t>摄像头球型</t>
    </r>
    <r>
      <rPr>
        <sz val="10"/>
        <rFont val="Arial"/>
        <family val="2"/>
      </rPr>
      <t>130</t>
    </r>
    <r>
      <rPr>
        <sz val="10"/>
        <rFont val="宋体"/>
        <family val="3"/>
        <charset val="134"/>
      </rPr>
      <t>万像素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带红外功能</t>
    </r>
    <r>
      <rPr>
        <sz val="10"/>
        <rFont val="Arial"/>
        <family val="2"/>
      </rPr>
      <t>)</t>
    </r>
  </si>
  <si>
    <r>
      <t>φ26</t>
    </r>
    <r>
      <rPr>
        <sz val="10"/>
        <rFont val="宋体"/>
        <family val="3"/>
        <charset val="134"/>
      </rPr>
      <t>镀锌钢管</t>
    </r>
  </si>
  <si>
    <r>
      <t>φ42</t>
    </r>
    <r>
      <rPr>
        <sz val="10"/>
        <rFont val="宋体"/>
        <family val="3"/>
        <charset val="134"/>
      </rPr>
      <t>镀锌钢管</t>
    </r>
  </si>
  <si>
    <r>
      <t>φ20</t>
    </r>
    <r>
      <rPr>
        <sz val="10"/>
        <color indexed="8"/>
        <rFont val="宋体"/>
        <family val="3"/>
        <charset val="134"/>
      </rPr>
      <t>铁制管卡</t>
    </r>
  </si>
  <si>
    <r>
      <t>φ25</t>
    </r>
    <r>
      <rPr>
        <sz val="10"/>
        <color indexed="8"/>
        <rFont val="宋体"/>
        <family val="3"/>
        <charset val="134"/>
      </rPr>
      <t>铁制管卡</t>
    </r>
  </si>
  <si>
    <r>
      <t>φ60</t>
    </r>
    <r>
      <rPr>
        <sz val="10"/>
        <color indexed="8"/>
        <rFont val="宋体"/>
        <family val="3"/>
        <charset val="134"/>
      </rPr>
      <t>铁制管卡</t>
    </r>
  </si>
  <si>
    <r>
      <t>L</t>
    </r>
    <r>
      <rPr>
        <sz val="10"/>
        <color indexed="8"/>
        <rFont val="宋体"/>
        <family val="3"/>
        <charset val="134"/>
      </rPr>
      <t>型角铁</t>
    </r>
  </si>
  <si>
    <r>
      <rPr>
        <sz val="10"/>
        <color indexed="8"/>
        <rFont val="宋体"/>
        <family val="3"/>
        <charset val="134"/>
      </rPr>
      <t>电线卡</t>
    </r>
    <r>
      <rPr>
        <sz val="10"/>
        <color indexed="8"/>
        <rFont val="Arial"/>
        <family val="2"/>
      </rPr>
      <t>(-7)</t>
    </r>
    <r>
      <rPr>
        <sz val="10"/>
        <color indexed="8"/>
        <rFont val="宋体"/>
        <family val="3"/>
        <charset val="134"/>
      </rPr>
      <t>（塑料）</t>
    </r>
  </si>
  <si>
    <r>
      <rPr>
        <sz val="10"/>
        <color indexed="8"/>
        <rFont val="宋体"/>
        <family val="3"/>
        <charset val="134"/>
      </rPr>
      <t>电线卡</t>
    </r>
    <r>
      <rPr>
        <sz val="10"/>
        <color indexed="8"/>
        <rFont val="Arial"/>
        <family val="2"/>
      </rPr>
      <t>(-12)</t>
    </r>
    <r>
      <rPr>
        <sz val="10"/>
        <color indexed="8"/>
        <rFont val="宋体"/>
        <family val="3"/>
        <charset val="134"/>
      </rPr>
      <t>（塑料）</t>
    </r>
  </si>
  <si>
    <r>
      <t>M</t>
    </r>
    <r>
      <rPr>
        <sz val="10"/>
        <color indexed="8"/>
        <rFont val="宋体"/>
        <family val="3"/>
        <charset val="134"/>
      </rPr>
      <t>形复合缆卡钉（塑料）</t>
    </r>
  </si>
  <si>
    <r>
      <rPr>
        <sz val="10"/>
        <color indexed="8"/>
        <rFont val="宋体"/>
        <family val="3"/>
        <charset val="134"/>
      </rPr>
      <t>串接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3"/>
        <charset val="134"/>
      </rPr>
      <t>单元</t>
    </r>
  </si>
  <si>
    <r>
      <rPr>
        <sz val="10"/>
        <color indexed="8"/>
        <rFont val="宋体"/>
        <family val="3"/>
        <charset val="134"/>
      </rPr>
      <t>室内一分支</t>
    </r>
    <r>
      <rPr>
        <sz val="10"/>
        <color indexed="8"/>
        <rFont val="Arial"/>
        <family val="2"/>
      </rPr>
      <t>106</t>
    </r>
  </si>
  <si>
    <r>
      <rPr>
        <sz val="10"/>
        <color theme="1"/>
        <rFont val="宋体"/>
        <family val="3"/>
        <charset val="134"/>
      </rPr>
      <t>荣成分公司</t>
    </r>
  </si>
  <si>
    <r>
      <rPr>
        <sz val="10"/>
        <color theme="1"/>
        <rFont val="宋体"/>
        <family val="3"/>
        <charset val="134"/>
      </rPr>
      <t>荣成</t>
    </r>
    <r>
      <rPr>
        <sz val="10"/>
        <color theme="1"/>
        <rFont val="Arial"/>
        <family val="2"/>
      </rPr>
      <t>01</t>
    </r>
    <r>
      <rPr>
        <sz val="10"/>
        <color theme="1"/>
        <rFont val="宋体"/>
        <family val="3"/>
        <charset val="134"/>
      </rPr>
      <t>库</t>
    </r>
  </si>
  <si>
    <r>
      <rPr>
        <sz val="10"/>
        <color indexed="8"/>
        <rFont val="宋体"/>
        <family val="3"/>
        <charset val="134"/>
      </rPr>
      <t>室内二分支</t>
    </r>
    <r>
      <rPr>
        <sz val="10"/>
        <color indexed="8"/>
        <rFont val="Arial"/>
        <family val="2"/>
      </rPr>
      <t>208</t>
    </r>
  </si>
  <si>
    <r>
      <t>135mm</t>
    </r>
    <r>
      <rPr>
        <sz val="10"/>
        <color indexed="8"/>
        <rFont val="宋体"/>
        <family val="3"/>
        <charset val="134"/>
      </rPr>
      <t>扁铁抱箍</t>
    </r>
  </si>
  <si>
    <r>
      <t>135mmU</t>
    </r>
    <r>
      <rPr>
        <sz val="10"/>
        <color indexed="8"/>
        <rFont val="宋体"/>
        <family val="3"/>
        <charset val="134"/>
      </rPr>
      <t>型抱箍</t>
    </r>
  </si>
  <si>
    <r>
      <t>165mmU</t>
    </r>
    <r>
      <rPr>
        <sz val="10"/>
        <color indexed="8"/>
        <rFont val="宋体"/>
        <family val="3"/>
        <charset val="134"/>
      </rPr>
      <t>型抱箍</t>
    </r>
  </si>
  <si>
    <r>
      <t>164mm</t>
    </r>
    <r>
      <rPr>
        <sz val="10"/>
        <color indexed="8"/>
        <rFont val="宋体"/>
        <family val="3"/>
        <charset val="134"/>
      </rPr>
      <t>横担</t>
    </r>
  </si>
  <si>
    <r>
      <t>45#</t>
    </r>
    <r>
      <rPr>
        <sz val="10"/>
        <color indexed="8"/>
        <rFont val="宋体"/>
        <family val="3"/>
        <charset val="134"/>
      </rPr>
      <t>挂钩</t>
    </r>
  </si>
  <si>
    <r>
      <t>5</t>
    </r>
    <r>
      <rPr>
        <sz val="10"/>
        <color indexed="8"/>
        <rFont val="宋体"/>
        <family val="3"/>
        <charset val="134"/>
      </rPr>
      <t>股拉线衬环</t>
    </r>
  </si>
  <si>
    <r>
      <t>M16*50</t>
    </r>
    <r>
      <rPr>
        <sz val="10"/>
        <color indexed="8"/>
        <rFont val="宋体"/>
        <family val="3"/>
        <charset val="134"/>
      </rPr>
      <t>镀锌有头穿钉（带垫片）</t>
    </r>
  </si>
  <si>
    <r>
      <rPr>
        <sz val="10"/>
        <color theme="1"/>
        <rFont val="宋体"/>
        <family val="3"/>
        <charset val="134"/>
      </rPr>
      <t>用户头（</t>
    </r>
    <r>
      <rPr>
        <sz val="10"/>
        <color theme="1"/>
        <rFont val="Arial"/>
        <family val="2"/>
      </rPr>
      <t>75</t>
    </r>
    <r>
      <rPr>
        <sz val="10"/>
        <color theme="1"/>
        <rFont val="宋体"/>
        <family val="3"/>
        <charset val="134"/>
      </rPr>
      <t>欧匹配头）公头</t>
    </r>
  </si>
  <si>
    <r>
      <rPr>
        <sz val="10"/>
        <color theme="1"/>
        <rFont val="宋体"/>
        <family val="3"/>
        <charset val="134"/>
      </rPr>
      <t>文登技术部</t>
    </r>
  </si>
  <si>
    <r>
      <rPr>
        <sz val="10"/>
        <color theme="1"/>
        <rFont val="宋体"/>
        <family val="3"/>
        <charset val="134"/>
      </rPr>
      <t>文登</t>
    </r>
    <r>
      <rPr>
        <sz val="10"/>
        <color theme="1"/>
        <rFont val="Arial"/>
        <family val="2"/>
      </rPr>
      <t>01</t>
    </r>
    <r>
      <rPr>
        <sz val="10"/>
        <color theme="1"/>
        <rFont val="宋体"/>
        <family val="3"/>
        <charset val="134"/>
      </rPr>
      <t>仓库</t>
    </r>
  </si>
  <si>
    <r>
      <t>-12</t>
    </r>
    <r>
      <rPr>
        <sz val="10"/>
        <color theme="1"/>
        <rFont val="宋体"/>
        <family val="3"/>
        <charset val="134"/>
      </rPr>
      <t>针式头</t>
    </r>
  </si>
  <si>
    <r>
      <t>500</t>
    </r>
    <r>
      <rPr>
        <sz val="10"/>
        <color theme="1"/>
        <rFont val="宋体"/>
        <family val="3"/>
        <charset val="134"/>
      </rPr>
      <t>对接头</t>
    </r>
  </si>
  <si>
    <r>
      <rPr>
        <sz val="10"/>
        <color theme="1"/>
        <rFont val="宋体"/>
        <family val="3"/>
        <charset val="134"/>
      </rPr>
      <t>用户头带广播带底座用户盒（明装）</t>
    </r>
  </si>
  <si>
    <r>
      <rPr>
        <sz val="10"/>
        <color theme="1"/>
        <rFont val="宋体"/>
        <family val="3"/>
        <charset val="134"/>
      </rPr>
      <t>塑料壁挂式分支分配器箱</t>
    </r>
  </si>
  <si>
    <r>
      <rPr>
        <sz val="10"/>
        <color theme="1"/>
        <rFont val="宋体"/>
        <family val="3"/>
        <charset val="134"/>
      </rPr>
      <t>用户放大器（</t>
    </r>
    <r>
      <rPr>
        <sz val="10"/>
        <color theme="1"/>
        <rFont val="Arial"/>
        <family val="2"/>
      </rPr>
      <t>220V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</si>
  <si>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</rPr>
      <t>放大器模块</t>
    </r>
    <r>
      <rPr>
        <sz val="10"/>
        <color theme="1"/>
        <rFont val="Arial"/>
        <family val="2"/>
      </rPr>
      <t>860MHz</t>
    </r>
  </si>
  <si>
    <r>
      <rPr>
        <sz val="10"/>
        <color theme="1"/>
        <rFont val="宋体"/>
        <family val="3"/>
        <charset val="134"/>
      </rPr>
      <t>高通滤波器</t>
    </r>
  </si>
  <si>
    <r>
      <rPr>
        <sz val="10"/>
        <color theme="1"/>
        <rFont val="宋体"/>
        <family val="3"/>
        <charset val="134"/>
      </rPr>
      <t>机顶盒专用标清普通型遥控器</t>
    </r>
  </si>
  <si>
    <r>
      <rPr>
        <sz val="10"/>
        <color theme="1"/>
        <rFont val="宋体"/>
        <family val="3"/>
        <charset val="134"/>
      </rPr>
      <t>机顶盒专用</t>
    </r>
    <r>
      <rPr>
        <sz val="10"/>
        <color theme="1"/>
        <rFont val="Arial"/>
        <family val="2"/>
      </rPr>
      <t>F</t>
    </r>
    <r>
      <rPr>
        <sz val="10"/>
        <color theme="1"/>
        <rFont val="宋体"/>
        <family val="3"/>
        <charset val="134"/>
      </rPr>
      <t>头转用户头公头</t>
    </r>
  </si>
  <si>
    <r>
      <rPr>
        <sz val="10"/>
        <color theme="1"/>
        <rFont val="宋体"/>
        <family val="3"/>
        <charset val="134"/>
      </rPr>
      <t>凹凸支架</t>
    </r>
  </si>
  <si>
    <r>
      <rPr>
        <sz val="10"/>
        <color theme="1"/>
        <rFont val="宋体"/>
        <family val="3"/>
        <charset val="134"/>
      </rPr>
      <t>凸型支架</t>
    </r>
  </si>
  <si>
    <r>
      <rPr>
        <sz val="10"/>
        <color theme="1"/>
        <rFont val="宋体"/>
        <family val="3"/>
        <charset val="134"/>
      </rPr>
      <t>线杆增高支架</t>
    </r>
  </si>
  <si>
    <r>
      <t>U</t>
    </r>
    <r>
      <rPr>
        <sz val="10"/>
        <color theme="1"/>
        <rFont val="宋体"/>
        <family val="3"/>
        <charset val="134"/>
      </rPr>
      <t>型线夹</t>
    </r>
  </si>
  <si>
    <r>
      <t>T</t>
    </r>
    <r>
      <rPr>
        <sz val="10"/>
        <color theme="1"/>
        <rFont val="宋体"/>
        <family val="3"/>
        <charset val="134"/>
      </rPr>
      <t>型线夹</t>
    </r>
  </si>
  <si>
    <r>
      <rPr>
        <sz val="10"/>
        <color theme="1"/>
        <rFont val="宋体"/>
        <family val="3"/>
        <charset val="134"/>
      </rPr>
      <t>绝缘瓷瓶</t>
    </r>
  </si>
  <si>
    <r>
      <t>75-9 F</t>
    </r>
    <r>
      <rPr>
        <sz val="10"/>
        <color theme="1"/>
        <rFont val="宋体"/>
        <family val="3"/>
        <charset val="134"/>
      </rPr>
      <t>头冷压、公制</t>
    </r>
  </si>
  <si>
    <r>
      <rPr>
        <sz val="10"/>
        <color theme="1"/>
        <rFont val="宋体"/>
        <family val="3"/>
        <charset val="134"/>
      </rPr>
      <t>文登分公司</t>
    </r>
  </si>
  <si>
    <r>
      <rPr>
        <sz val="10"/>
        <color theme="1"/>
        <rFont val="宋体"/>
        <family val="3"/>
        <charset val="134"/>
      </rPr>
      <t>文登</t>
    </r>
    <r>
      <rPr>
        <sz val="10"/>
        <color theme="1"/>
        <rFont val="Arial"/>
        <family val="2"/>
      </rPr>
      <t>01</t>
    </r>
    <r>
      <rPr>
        <sz val="10"/>
        <color theme="1"/>
        <rFont val="宋体"/>
        <family val="3"/>
        <charset val="134"/>
      </rPr>
      <t>库</t>
    </r>
  </si>
  <si>
    <r>
      <rPr>
        <sz val="10"/>
        <color theme="1"/>
        <rFont val="宋体"/>
        <family val="3"/>
        <charset val="134"/>
      </rPr>
      <t>干线放大器（</t>
    </r>
    <r>
      <rPr>
        <sz val="10"/>
        <color theme="1"/>
        <rFont val="Arial"/>
        <family val="2"/>
      </rPr>
      <t>220V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</si>
  <si>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</rPr>
      <t>机顶盒专用音视频线（三色线）三对三</t>
    </r>
  </si>
  <si>
    <r>
      <rPr>
        <sz val="10"/>
        <color theme="1"/>
        <rFont val="宋体"/>
        <family val="3"/>
        <charset val="134"/>
      </rPr>
      <t>机顶盒红外延长线</t>
    </r>
  </si>
  <si>
    <r>
      <t>2A-60V</t>
    </r>
    <r>
      <rPr>
        <sz val="10"/>
        <color theme="1"/>
        <rFont val="宋体"/>
        <family val="3"/>
        <charset val="134"/>
      </rPr>
      <t>供电器</t>
    </r>
  </si>
  <si>
    <r>
      <t>φ20PVC</t>
    </r>
    <r>
      <rPr>
        <sz val="10"/>
        <color theme="1"/>
        <rFont val="宋体"/>
        <family val="3"/>
        <charset val="134"/>
      </rPr>
      <t>直壁管直头</t>
    </r>
  </si>
  <si>
    <r>
      <t>φ60</t>
    </r>
    <r>
      <rPr>
        <sz val="10"/>
        <color theme="1"/>
        <rFont val="宋体"/>
        <family val="3"/>
        <charset val="134"/>
      </rPr>
      <t>铁制管卡</t>
    </r>
  </si>
  <si>
    <r>
      <t>110mm</t>
    </r>
    <r>
      <rPr>
        <sz val="10"/>
        <color theme="1"/>
        <rFont val="宋体"/>
        <family val="3"/>
        <charset val="134"/>
      </rPr>
      <t>拉线抱箍</t>
    </r>
  </si>
  <si>
    <r>
      <t>144mm</t>
    </r>
    <r>
      <rPr>
        <sz val="10"/>
        <color theme="1"/>
        <rFont val="宋体"/>
        <family val="3"/>
        <charset val="134"/>
      </rPr>
      <t>拉线抱箍</t>
    </r>
  </si>
  <si>
    <r>
      <t>150mm</t>
    </r>
    <r>
      <rPr>
        <sz val="10"/>
        <color theme="1"/>
        <rFont val="宋体"/>
        <family val="3"/>
        <charset val="134"/>
      </rPr>
      <t>拉线抱箍</t>
    </r>
  </si>
  <si>
    <r>
      <t>135mmU</t>
    </r>
    <r>
      <rPr>
        <sz val="10"/>
        <color theme="1"/>
        <rFont val="宋体"/>
        <family val="3"/>
        <charset val="134"/>
      </rPr>
      <t>型抱箍</t>
    </r>
  </si>
  <si>
    <r>
      <rPr>
        <sz val="10"/>
        <color theme="1"/>
        <rFont val="宋体"/>
        <family val="3"/>
        <charset val="134"/>
      </rPr>
      <t>扭角拉攀</t>
    </r>
  </si>
  <si>
    <r>
      <t>L</t>
    </r>
    <r>
      <rPr>
        <sz val="10"/>
        <color theme="1"/>
        <rFont val="宋体"/>
        <family val="3"/>
        <charset val="134"/>
      </rPr>
      <t>支架</t>
    </r>
  </si>
  <si>
    <r>
      <t>25#</t>
    </r>
    <r>
      <rPr>
        <sz val="10"/>
        <color theme="1"/>
        <rFont val="宋体"/>
        <family val="3"/>
        <charset val="134"/>
      </rPr>
      <t>挂钩</t>
    </r>
  </si>
  <si>
    <r>
      <t>35#</t>
    </r>
    <r>
      <rPr>
        <sz val="10"/>
        <color theme="1"/>
        <rFont val="宋体"/>
        <family val="3"/>
        <charset val="134"/>
      </rPr>
      <t>挂钩</t>
    </r>
  </si>
  <si>
    <r>
      <t>45#</t>
    </r>
    <r>
      <rPr>
        <sz val="10"/>
        <color theme="1"/>
        <rFont val="宋体"/>
        <family val="3"/>
        <charset val="134"/>
      </rPr>
      <t>挂钩</t>
    </r>
  </si>
  <si>
    <r>
      <t>55#</t>
    </r>
    <r>
      <rPr>
        <sz val="10"/>
        <color theme="1"/>
        <rFont val="宋体"/>
        <family val="3"/>
        <charset val="134"/>
      </rPr>
      <t>挂钩</t>
    </r>
  </si>
  <si>
    <r>
      <t>65#</t>
    </r>
    <r>
      <rPr>
        <sz val="10"/>
        <color theme="1"/>
        <rFont val="宋体"/>
        <family val="3"/>
        <charset val="134"/>
      </rPr>
      <t>挂钩</t>
    </r>
  </si>
  <si>
    <r>
      <t>6#</t>
    </r>
    <r>
      <rPr>
        <sz val="10"/>
        <color theme="1"/>
        <rFont val="宋体"/>
        <family val="3"/>
        <charset val="134"/>
      </rPr>
      <t>钢线卡头</t>
    </r>
  </si>
  <si>
    <r>
      <t>8#</t>
    </r>
    <r>
      <rPr>
        <sz val="10"/>
        <color theme="1"/>
        <rFont val="宋体"/>
        <family val="3"/>
        <charset val="134"/>
      </rPr>
      <t>钢线卡头</t>
    </r>
  </si>
  <si>
    <r>
      <t>5</t>
    </r>
    <r>
      <rPr>
        <sz val="10"/>
        <color theme="1"/>
        <rFont val="宋体"/>
        <family val="3"/>
        <charset val="134"/>
      </rPr>
      <t>股拉线衬环</t>
    </r>
  </si>
  <si>
    <r>
      <rPr>
        <sz val="10"/>
        <color theme="1"/>
        <rFont val="宋体"/>
        <family val="3"/>
        <charset val="134"/>
      </rPr>
      <t>电线卡</t>
    </r>
    <r>
      <rPr>
        <sz val="10"/>
        <color theme="1"/>
        <rFont val="Arial"/>
        <family val="2"/>
      </rPr>
      <t>(-7)</t>
    </r>
    <r>
      <rPr>
        <sz val="10"/>
        <color theme="1"/>
        <rFont val="宋体"/>
        <family val="3"/>
        <charset val="134"/>
      </rPr>
      <t>（塑料）</t>
    </r>
  </si>
  <si>
    <r>
      <rPr>
        <sz val="10"/>
        <color theme="1"/>
        <rFont val="宋体"/>
        <family val="3"/>
        <charset val="134"/>
      </rPr>
      <t>电线卡</t>
    </r>
    <r>
      <rPr>
        <sz val="10"/>
        <color theme="1"/>
        <rFont val="Arial"/>
        <family val="2"/>
      </rPr>
      <t>(-9)</t>
    </r>
    <r>
      <rPr>
        <sz val="10"/>
        <color theme="1"/>
        <rFont val="宋体"/>
        <family val="3"/>
        <charset val="134"/>
      </rPr>
      <t>（塑料）</t>
    </r>
  </si>
  <si>
    <r>
      <rPr>
        <sz val="10"/>
        <color theme="1"/>
        <rFont val="宋体"/>
        <family val="3"/>
        <charset val="134"/>
      </rPr>
      <t>尖铁（大墙担）</t>
    </r>
  </si>
  <si>
    <r>
      <rPr>
        <sz val="10"/>
        <color theme="1"/>
        <rFont val="宋体"/>
        <family val="3"/>
        <charset val="134"/>
      </rPr>
      <t>尖铁（小墙担）</t>
    </r>
  </si>
  <si>
    <r>
      <t>16mm</t>
    </r>
    <r>
      <rPr>
        <sz val="10"/>
        <color theme="1"/>
        <rFont val="宋体"/>
        <family val="3"/>
        <charset val="134"/>
      </rPr>
      <t>膨胀螺栓</t>
    </r>
  </si>
  <si>
    <r>
      <rPr>
        <sz val="10"/>
        <color theme="1"/>
        <rFont val="宋体"/>
        <family val="3"/>
        <charset val="134"/>
      </rPr>
      <t>钢钉</t>
    </r>
    <r>
      <rPr>
        <sz val="10"/>
        <color theme="1"/>
        <rFont val="Arial"/>
        <family val="2"/>
      </rPr>
      <t>(4cm)</t>
    </r>
  </si>
  <si>
    <r>
      <rPr>
        <sz val="10"/>
        <color theme="1"/>
        <rFont val="宋体"/>
        <family val="3"/>
        <charset val="134"/>
      </rPr>
      <t>二线担</t>
    </r>
    <r>
      <rPr>
        <sz val="10"/>
        <color theme="1"/>
        <rFont val="Arial"/>
        <family val="2"/>
      </rPr>
      <t>40*4*400</t>
    </r>
    <r>
      <rPr>
        <sz val="10"/>
        <color theme="1"/>
        <rFont val="宋体"/>
        <family val="3"/>
        <charset val="134"/>
      </rPr>
      <t>（特型）</t>
    </r>
  </si>
  <si>
    <r>
      <t>2</t>
    </r>
    <r>
      <rPr>
        <sz val="10"/>
        <color theme="1"/>
        <rFont val="宋体"/>
        <family val="3"/>
        <charset val="134"/>
      </rPr>
      <t>孔电源插座</t>
    </r>
  </si>
  <si>
    <r>
      <rPr>
        <sz val="9"/>
        <rFont val="宋体"/>
        <family val="3"/>
        <charset val="134"/>
      </rPr>
      <t>室内一分支</t>
    </r>
    <r>
      <rPr>
        <sz val="9"/>
        <rFont val="Arial"/>
        <family val="2"/>
      </rPr>
      <t>110</t>
    </r>
  </si>
  <si>
    <r>
      <rPr>
        <sz val="10"/>
        <color theme="1"/>
        <rFont val="宋体"/>
        <family val="3"/>
        <charset val="134"/>
      </rPr>
      <t>高区分公司</t>
    </r>
    <phoneticPr fontId="32" type="noConversion"/>
  </si>
  <si>
    <r>
      <rPr>
        <sz val="9"/>
        <color indexed="8"/>
        <rFont val="宋体"/>
        <family val="3"/>
        <charset val="134"/>
      </rPr>
      <t>高区</t>
    </r>
    <r>
      <rPr>
        <sz val="9"/>
        <color indexed="8"/>
        <rFont val="Arial"/>
        <family val="2"/>
      </rPr>
      <t>01</t>
    </r>
    <r>
      <rPr>
        <sz val="9"/>
        <color indexed="8"/>
        <rFont val="宋体"/>
        <family val="3"/>
        <charset val="134"/>
      </rPr>
      <t>库</t>
    </r>
  </si>
  <si>
    <r>
      <rPr>
        <sz val="9"/>
        <rFont val="宋体"/>
        <family val="3"/>
        <charset val="134"/>
      </rPr>
      <t>室内一分支</t>
    </r>
    <r>
      <rPr>
        <sz val="9"/>
        <rFont val="Arial"/>
        <family val="2"/>
      </rPr>
      <t>112</t>
    </r>
  </si>
  <si>
    <r>
      <rPr>
        <sz val="9"/>
        <rFont val="宋体"/>
        <family val="3"/>
        <charset val="134"/>
      </rPr>
      <t>室内一分支</t>
    </r>
    <r>
      <rPr>
        <sz val="9"/>
        <rFont val="Arial"/>
        <family val="2"/>
      </rPr>
      <t>114</t>
    </r>
  </si>
  <si>
    <r>
      <rPr>
        <sz val="9"/>
        <rFont val="宋体"/>
        <family val="3"/>
        <charset val="134"/>
      </rPr>
      <t>室内一分支</t>
    </r>
    <r>
      <rPr>
        <sz val="9"/>
        <rFont val="Arial"/>
        <family val="2"/>
      </rPr>
      <t>116</t>
    </r>
  </si>
  <si>
    <r>
      <rPr>
        <sz val="9"/>
        <rFont val="宋体"/>
        <family val="3"/>
        <charset val="134"/>
      </rPr>
      <t>室内二分支</t>
    </r>
    <r>
      <rPr>
        <sz val="9"/>
        <rFont val="Arial"/>
        <family val="2"/>
      </rPr>
      <t>208</t>
    </r>
  </si>
  <si>
    <r>
      <rPr>
        <sz val="9"/>
        <rFont val="宋体"/>
        <family val="3"/>
        <charset val="134"/>
      </rPr>
      <t>室内二分支</t>
    </r>
    <r>
      <rPr>
        <sz val="9"/>
        <rFont val="Arial"/>
        <family val="2"/>
      </rPr>
      <t>210</t>
    </r>
  </si>
  <si>
    <r>
      <rPr>
        <sz val="9"/>
        <rFont val="宋体"/>
        <family val="3"/>
        <charset val="134"/>
      </rPr>
      <t>室内二分支</t>
    </r>
    <r>
      <rPr>
        <sz val="9"/>
        <rFont val="Arial"/>
        <family val="2"/>
      </rPr>
      <t>212</t>
    </r>
  </si>
  <si>
    <r>
      <rPr>
        <sz val="9"/>
        <rFont val="宋体"/>
        <family val="3"/>
        <charset val="134"/>
      </rPr>
      <t>室内三分支</t>
    </r>
    <r>
      <rPr>
        <sz val="9"/>
        <rFont val="Arial"/>
        <family val="2"/>
      </rPr>
      <t>308</t>
    </r>
  </si>
  <si>
    <r>
      <rPr>
        <sz val="9"/>
        <rFont val="宋体"/>
        <family val="3"/>
        <charset val="134"/>
      </rPr>
      <t>室内三分支</t>
    </r>
    <r>
      <rPr>
        <sz val="9"/>
        <rFont val="Arial"/>
        <family val="2"/>
      </rPr>
      <t>310</t>
    </r>
  </si>
  <si>
    <r>
      <rPr>
        <sz val="9"/>
        <rFont val="宋体"/>
        <family val="3"/>
        <charset val="134"/>
      </rPr>
      <t>室内三分支</t>
    </r>
    <r>
      <rPr>
        <sz val="9"/>
        <rFont val="Arial"/>
        <family val="2"/>
      </rPr>
      <t>312</t>
    </r>
  </si>
  <si>
    <r>
      <rPr>
        <sz val="9"/>
        <rFont val="宋体"/>
        <family val="3"/>
        <charset val="134"/>
      </rPr>
      <t>室内三分支</t>
    </r>
    <r>
      <rPr>
        <sz val="9"/>
        <rFont val="Arial"/>
        <family val="2"/>
      </rPr>
      <t>316</t>
    </r>
  </si>
  <si>
    <r>
      <rPr>
        <sz val="9"/>
        <color indexed="8"/>
        <rFont val="宋体"/>
        <family val="3"/>
        <charset val="134"/>
      </rPr>
      <t>室内三分配</t>
    </r>
  </si>
  <si>
    <r>
      <rPr>
        <sz val="9"/>
        <rFont val="宋体"/>
        <family val="3"/>
        <charset val="134"/>
      </rPr>
      <t>室内四分配</t>
    </r>
  </si>
  <si>
    <r>
      <rPr>
        <sz val="9"/>
        <color indexed="8"/>
        <rFont val="宋体"/>
        <family val="3"/>
        <charset val="134"/>
      </rPr>
      <t>室内十分支（特型）</t>
    </r>
  </si>
  <si>
    <r>
      <rPr>
        <sz val="9"/>
        <rFont val="宋体"/>
        <family val="3"/>
        <charset val="134"/>
      </rPr>
      <t>室内十二分支（特型）</t>
    </r>
  </si>
  <si>
    <r>
      <t>M</t>
    </r>
    <r>
      <rPr>
        <sz val="9"/>
        <rFont val="宋体"/>
        <family val="3"/>
        <charset val="134"/>
      </rPr>
      <t>形复合缆卡钉（塑料）</t>
    </r>
  </si>
  <si>
    <r>
      <t>EPON</t>
    </r>
    <r>
      <rPr>
        <sz val="9"/>
        <rFont val="宋体"/>
        <family val="3"/>
        <charset val="134"/>
      </rPr>
      <t>纯数据型</t>
    </r>
    <r>
      <rPr>
        <sz val="9"/>
        <rFont val="Arial"/>
        <family val="2"/>
      </rPr>
      <t>ONU</t>
    </r>
    <r>
      <rPr>
        <sz val="9"/>
        <rFont val="宋体"/>
        <family val="3"/>
        <charset val="134"/>
      </rPr>
      <t>（</t>
    </r>
    <r>
      <rPr>
        <sz val="9"/>
        <rFont val="Arial"/>
        <family val="2"/>
      </rPr>
      <t>4FE,220V</t>
    </r>
    <r>
      <rPr>
        <sz val="9"/>
        <rFont val="宋体"/>
        <family val="3"/>
        <charset val="134"/>
      </rPr>
      <t>）</t>
    </r>
  </si>
  <si>
    <r>
      <t>EOC</t>
    </r>
    <r>
      <rPr>
        <sz val="9"/>
        <rFont val="宋体"/>
        <family val="3"/>
        <charset val="134"/>
      </rPr>
      <t>终端（低频</t>
    </r>
    <r>
      <rPr>
        <sz val="9"/>
        <rFont val="Arial"/>
        <family val="2"/>
      </rPr>
      <t>AV7400</t>
    </r>
    <r>
      <rPr>
        <sz val="9"/>
        <rFont val="宋体"/>
        <family val="3"/>
        <charset val="134"/>
      </rPr>
      <t>，</t>
    </r>
    <r>
      <rPr>
        <sz val="9"/>
        <rFont val="Arial"/>
        <family val="2"/>
      </rPr>
      <t>4FE</t>
    </r>
    <r>
      <rPr>
        <sz val="9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</si>
  <si>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高区分公司</t>
    </r>
    <phoneticPr fontId="32" type="noConversion"/>
  </si>
  <si>
    <r>
      <rPr>
        <sz val="9"/>
        <rFont val="宋体"/>
        <family val="3"/>
        <charset val="134"/>
      </rPr>
      <t>高区</t>
    </r>
    <r>
      <rPr>
        <sz val="9"/>
        <rFont val="Arial"/>
        <family val="2"/>
      </rPr>
      <t>01</t>
    </r>
    <r>
      <rPr>
        <sz val="9"/>
        <rFont val="宋体"/>
        <family val="3"/>
        <charset val="134"/>
      </rPr>
      <t>库</t>
    </r>
  </si>
  <si>
    <r>
      <rPr>
        <sz val="9"/>
        <rFont val="宋体"/>
        <family val="3"/>
        <charset val="134"/>
      </rPr>
      <t>楼道交换机（</t>
    </r>
    <r>
      <rPr>
        <sz val="9"/>
        <rFont val="Arial"/>
        <family val="2"/>
      </rPr>
      <t>16</t>
    </r>
    <r>
      <rPr>
        <sz val="9"/>
        <rFont val="宋体"/>
        <family val="3"/>
        <charset val="134"/>
      </rPr>
      <t>口简易网管型）</t>
    </r>
  </si>
  <si>
    <r>
      <t>48V</t>
    </r>
    <r>
      <rPr>
        <sz val="9"/>
        <rFont val="宋体"/>
        <family val="3"/>
        <charset val="134"/>
      </rPr>
      <t>反向馈电</t>
    </r>
    <r>
      <rPr>
        <sz val="9"/>
        <rFont val="Arial"/>
        <family val="2"/>
      </rPr>
      <t>(POE-PD)</t>
    </r>
    <r>
      <rPr>
        <sz val="9"/>
        <rFont val="宋体"/>
        <family val="3"/>
        <charset val="134"/>
      </rPr>
      <t>楼道交换机（</t>
    </r>
    <r>
      <rPr>
        <sz val="9"/>
        <rFont val="Arial"/>
        <family val="2"/>
      </rPr>
      <t>16</t>
    </r>
    <r>
      <rPr>
        <sz val="9"/>
        <rFont val="宋体"/>
        <family val="3"/>
        <charset val="134"/>
      </rPr>
      <t>口简易网管型）</t>
    </r>
  </si>
  <si>
    <r>
      <rPr>
        <sz val="9"/>
        <rFont val="宋体"/>
        <family val="3"/>
        <charset val="134"/>
      </rPr>
      <t>室内型</t>
    </r>
    <r>
      <rPr>
        <sz val="9"/>
        <rFont val="Arial"/>
        <family val="2"/>
      </rPr>
      <t>EOC</t>
    </r>
    <r>
      <rPr>
        <sz val="9"/>
        <rFont val="宋体"/>
        <family val="3"/>
        <charset val="134"/>
      </rPr>
      <t>局端（低频</t>
    </r>
    <r>
      <rPr>
        <sz val="9"/>
        <rFont val="Arial"/>
        <family val="2"/>
      </rPr>
      <t>AV7400</t>
    </r>
    <r>
      <rPr>
        <sz val="9"/>
        <rFont val="宋体"/>
        <family val="3"/>
        <charset val="134"/>
      </rPr>
      <t>，二进二出）</t>
    </r>
  </si>
  <si>
    <r>
      <rPr>
        <sz val="10"/>
        <rFont val="宋体"/>
        <family val="3"/>
        <charset val="134"/>
      </rPr>
      <t>乳山分公司</t>
    </r>
  </si>
  <si>
    <r>
      <rPr>
        <sz val="10"/>
        <rFont val="宋体"/>
        <family val="3"/>
        <charset val="134"/>
      </rPr>
      <t>乳山</t>
    </r>
    <r>
      <rPr>
        <sz val="10"/>
        <rFont val="Arial"/>
        <family val="2"/>
      </rPr>
      <t>01</t>
    </r>
    <r>
      <rPr>
        <sz val="10"/>
        <rFont val="宋体"/>
        <family val="3"/>
        <charset val="134"/>
      </rPr>
      <t>库</t>
    </r>
  </si>
  <si>
    <r>
      <t>6A-60V</t>
    </r>
    <r>
      <rPr>
        <sz val="10"/>
        <color theme="1"/>
        <rFont val="宋体"/>
        <family val="3"/>
        <charset val="134"/>
      </rPr>
      <t>供电器</t>
    </r>
  </si>
  <si>
    <r>
      <rPr>
        <sz val="10"/>
        <color theme="1"/>
        <rFont val="宋体"/>
        <family val="3"/>
        <charset val="134"/>
      </rPr>
      <t>经区分公司</t>
    </r>
  </si>
  <si>
    <r>
      <rPr>
        <sz val="10"/>
        <color theme="1"/>
        <rFont val="宋体"/>
        <family val="3"/>
        <charset val="134"/>
      </rPr>
      <t>天东营业厅二楼</t>
    </r>
  </si>
  <si>
    <r>
      <rPr>
        <sz val="10"/>
        <color theme="1"/>
        <rFont val="宋体"/>
        <family val="3"/>
        <charset val="134"/>
      </rPr>
      <t>机顶盒维修专用外壳</t>
    </r>
  </si>
  <si>
    <r>
      <rPr>
        <sz val="10"/>
        <color theme="1"/>
        <rFont val="宋体"/>
        <family val="3"/>
        <charset val="134"/>
      </rPr>
      <t>室内型</t>
    </r>
    <r>
      <rPr>
        <sz val="10"/>
        <color theme="1"/>
        <rFont val="Arial"/>
        <family val="2"/>
      </rPr>
      <t>EOC</t>
    </r>
    <r>
      <rPr>
        <sz val="10"/>
        <color theme="1"/>
        <rFont val="宋体"/>
        <family val="3"/>
        <charset val="134"/>
      </rPr>
      <t>局端（高频</t>
    </r>
    <r>
      <rPr>
        <sz val="10"/>
        <color theme="1"/>
        <rFont val="Arial"/>
        <family val="2"/>
      </rPr>
      <t>MOCA</t>
    </r>
    <r>
      <rPr>
        <sz val="10"/>
        <color theme="1"/>
        <rFont val="宋体"/>
        <family val="3"/>
        <charset val="134"/>
      </rPr>
      <t>一进一出）</t>
    </r>
  </si>
  <si>
    <r>
      <rPr>
        <sz val="10"/>
        <color theme="1"/>
        <rFont val="宋体"/>
        <family val="3"/>
        <charset val="134"/>
      </rPr>
      <t>乐天一楼仓库</t>
    </r>
  </si>
  <si>
    <r>
      <t>EOC</t>
    </r>
    <r>
      <rPr>
        <sz val="10"/>
        <color theme="1"/>
        <rFont val="宋体"/>
        <family val="3"/>
        <charset val="134"/>
      </rPr>
      <t>终端（高频</t>
    </r>
    <r>
      <rPr>
        <sz val="10"/>
        <color theme="1"/>
        <rFont val="Arial"/>
        <family val="2"/>
      </rPr>
      <t>MOCA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rial"/>
        <family val="2"/>
      </rPr>
      <t>4FE</t>
    </r>
    <r>
      <rPr>
        <sz val="10"/>
        <color theme="1"/>
        <rFont val="宋体"/>
        <family val="3"/>
        <charset val="134"/>
      </rPr>
      <t>）</t>
    </r>
  </si>
  <si>
    <r>
      <t>EOC</t>
    </r>
    <r>
      <rPr>
        <sz val="10"/>
        <color theme="1"/>
        <rFont val="宋体"/>
        <family val="3"/>
        <charset val="134"/>
      </rPr>
      <t>混频器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路不过电</t>
    </r>
  </si>
  <si>
    <r>
      <rPr>
        <sz val="10"/>
        <color theme="1"/>
        <rFont val="宋体"/>
        <family val="3"/>
        <charset val="134"/>
      </rPr>
      <t>室内四分配</t>
    </r>
  </si>
  <si>
    <r>
      <rPr>
        <sz val="10"/>
        <color theme="1"/>
        <rFont val="宋体"/>
        <family val="3"/>
        <charset val="134"/>
      </rPr>
      <t>汪疃营业厅后院</t>
    </r>
  </si>
  <si>
    <r>
      <t>48V</t>
    </r>
    <r>
      <rPr>
        <sz val="10"/>
        <color theme="1"/>
        <rFont val="宋体"/>
        <family val="3"/>
        <charset val="134"/>
      </rPr>
      <t>反向馈电</t>
    </r>
    <r>
      <rPr>
        <sz val="10"/>
        <color theme="1"/>
        <rFont val="Arial"/>
        <family val="2"/>
      </rPr>
      <t>(POE-PD</t>
    </r>
    <r>
      <rPr>
        <sz val="10"/>
        <color theme="1"/>
        <rFont val="宋体"/>
        <family val="3"/>
        <charset val="134"/>
      </rPr>
      <t>）楼道交换机（</t>
    </r>
    <r>
      <rPr>
        <sz val="10"/>
        <color theme="1"/>
        <rFont val="Arial"/>
        <family val="2"/>
      </rPr>
      <t>8</t>
    </r>
    <r>
      <rPr>
        <sz val="10"/>
        <color theme="1"/>
        <rFont val="宋体"/>
        <family val="3"/>
        <charset val="134"/>
      </rPr>
      <t>口简易网管型）</t>
    </r>
  </si>
  <si>
    <r>
      <t>48V</t>
    </r>
    <r>
      <rPr>
        <sz val="10"/>
        <color theme="1"/>
        <rFont val="宋体"/>
        <family val="3"/>
        <charset val="134"/>
      </rPr>
      <t>反向馈电</t>
    </r>
    <r>
      <rPr>
        <sz val="10"/>
        <color theme="1"/>
        <rFont val="Arial"/>
        <family val="2"/>
      </rPr>
      <t>(POE-PD)</t>
    </r>
    <r>
      <rPr>
        <sz val="10"/>
        <color theme="1"/>
        <rFont val="宋体"/>
        <family val="3"/>
        <charset val="134"/>
      </rPr>
      <t>楼道交换机（</t>
    </r>
    <r>
      <rPr>
        <sz val="10"/>
        <color theme="1"/>
        <rFont val="Arial"/>
        <family val="2"/>
      </rPr>
      <t>16</t>
    </r>
    <r>
      <rPr>
        <sz val="10"/>
        <color theme="1"/>
        <rFont val="宋体"/>
        <family val="3"/>
        <charset val="134"/>
      </rPr>
      <t>口简易网管型）</t>
    </r>
  </si>
  <si>
    <r>
      <rPr>
        <sz val="10"/>
        <color theme="1"/>
        <rFont val="宋体"/>
        <family val="3"/>
        <charset val="134"/>
      </rPr>
      <t>芯片授权卡</t>
    </r>
  </si>
  <si>
    <r>
      <rPr>
        <sz val="10"/>
        <color theme="1"/>
        <rFont val="宋体"/>
        <family val="3"/>
        <charset val="134"/>
      </rPr>
      <t>乐天厅二楼</t>
    </r>
  </si>
  <si>
    <r>
      <t>EOC</t>
    </r>
    <r>
      <rPr>
        <sz val="10"/>
        <color theme="1"/>
        <rFont val="宋体"/>
        <family val="3"/>
        <charset val="134"/>
      </rPr>
      <t>终端（低频</t>
    </r>
    <r>
      <rPr>
        <sz val="10"/>
        <color theme="1"/>
        <rFont val="Arial"/>
        <family val="2"/>
      </rPr>
      <t>AV7400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rial"/>
        <family val="2"/>
      </rPr>
      <t>4FE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</si>
  <si>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</rPr>
      <t>室内一分支</t>
    </r>
    <r>
      <rPr>
        <sz val="10"/>
        <color theme="1"/>
        <rFont val="Arial"/>
        <family val="2"/>
      </rPr>
      <t>112</t>
    </r>
  </si>
  <si>
    <r>
      <rPr>
        <sz val="10"/>
        <color theme="1"/>
        <rFont val="宋体"/>
        <family val="3"/>
        <charset val="134"/>
      </rPr>
      <t>环翠分公司</t>
    </r>
  </si>
  <si>
    <r>
      <rPr>
        <sz val="10"/>
        <color theme="1"/>
        <rFont val="宋体"/>
        <family val="3"/>
        <charset val="134"/>
      </rPr>
      <t>环翠</t>
    </r>
    <r>
      <rPr>
        <sz val="10"/>
        <color theme="1"/>
        <rFont val="Arial"/>
        <family val="2"/>
      </rPr>
      <t>01</t>
    </r>
    <r>
      <rPr>
        <sz val="10"/>
        <color theme="1"/>
        <rFont val="宋体"/>
        <family val="3"/>
        <charset val="134"/>
      </rPr>
      <t>库</t>
    </r>
  </si>
  <si>
    <r>
      <rPr>
        <sz val="10"/>
        <color theme="1"/>
        <rFont val="宋体"/>
        <family val="3"/>
        <charset val="134"/>
      </rPr>
      <t>室内一分支</t>
    </r>
    <r>
      <rPr>
        <sz val="10"/>
        <color theme="1"/>
        <rFont val="Arial"/>
        <family val="2"/>
      </rPr>
      <t>114</t>
    </r>
  </si>
  <si>
    <r>
      <rPr>
        <sz val="10"/>
        <color theme="1"/>
        <rFont val="宋体"/>
        <family val="3"/>
        <charset val="134"/>
      </rPr>
      <t>室内一分支</t>
    </r>
    <r>
      <rPr>
        <sz val="10"/>
        <color theme="1"/>
        <rFont val="Arial"/>
        <family val="2"/>
      </rPr>
      <t>116</t>
    </r>
  </si>
  <si>
    <r>
      <rPr>
        <sz val="10"/>
        <color theme="1"/>
        <rFont val="宋体"/>
        <family val="3"/>
        <charset val="134"/>
      </rPr>
      <t>室内一分支</t>
    </r>
    <r>
      <rPr>
        <sz val="10"/>
        <color theme="1"/>
        <rFont val="Arial"/>
        <family val="2"/>
      </rPr>
      <t>120</t>
    </r>
  </si>
  <si>
    <r>
      <rPr>
        <sz val="10"/>
        <color theme="1"/>
        <rFont val="宋体"/>
        <family val="3"/>
        <charset val="134"/>
      </rPr>
      <t>室内二分支</t>
    </r>
    <r>
      <rPr>
        <sz val="10"/>
        <color theme="1"/>
        <rFont val="Arial"/>
        <family val="2"/>
      </rPr>
      <t>212</t>
    </r>
  </si>
  <si>
    <r>
      <rPr>
        <sz val="10"/>
        <color theme="1"/>
        <rFont val="宋体"/>
        <family val="3"/>
        <charset val="134"/>
      </rPr>
      <t>室内三分支</t>
    </r>
    <r>
      <rPr>
        <sz val="10"/>
        <color theme="1"/>
        <rFont val="Arial"/>
        <family val="2"/>
      </rPr>
      <t>312</t>
    </r>
  </si>
  <si>
    <r>
      <rPr>
        <sz val="10"/>
        <color theme="1"/>
        <rFont val="宋体"/>
        <family val="3"/>
        <charset val="134"/>
      </rPr>
      <t>室内三分支</t>
    </r>
    <r>
      <rPr>
        <sz val="10"/>
        <color theme="1"/>
        <rFont val="Arial"/>
        <family val="2"/>
      </rPr>
      <t>314</t>
    </r>
  </si>
  <si>
    <r>
      <rPr>
        <sz val="10"/>
        <color theme="1"/>
        <rFont val="宋体"/>
        <family val="3"/>
        <charset val="134"/>
      </rPr>
      <t>室内三分支</t>
    </r>
    <r>
      <rPr>
        <sz val="10"/>
        <color theme="1"/>
        <rFont val="Arial"/>
        <family val="2"/>
      </rPr>
      <t>316</t>
    </r>
  </si>
  <si>
    <r>
      <rPr>
        <sz val="10"/>
        <color theme="1"/>
        <rFont val="宋体"/>
        <family val="3"/>
        <charset val="134"/>
      </rPr>
      <t>室内三分支</t>
    </r>
    <r>
      <rPr>
        <sz val="10"/>
        <color theme="1"/>
        <rFont val="Arial"/>
        <family val="2"/>
      </rPr>
      <t>318</t>
    </r>
  </si>
  <si>
    <r>
      <rPr>
        <sz val="10"/>
        <color theme="1"/>
        <rFont val="宋体"/>
        <family val="3"/>
        <charset val="134"/>
      </rPr>
      <t>室内四分支</t>
    </r>
    <r>
      <rPr>
        <sz val="10"/>
        <color theme="1"/>
        <rFont val="Arial"/>
        <family val="2"/>
      </rPr>
      <t>414</t>
    </r>
  </si>
  <si>
    <r>
      <rPr>
        <sz val="10"/>
        <color theme="1"/>
        <rFont val="宋体"/>
        <family val="3"/>
        <charset val="134"/>
      </rPr>
      <t>室内五分配</t>
    </r>
  </si>
  <si>
    <r>
      <rPr>
        <sz val="11"/>
        <color theme="1"/>
        <rFont val="等线"/>
        <charset val="134"/>
      </rPr>
      <t>合计</t>
    </r>
    <phoneticPr fontId="32" type="noConversion"/>
  </si>
  <si>
    <r>
      <t>FC/APC</t>
    </r>
    <r>
      <rPr>
        <sz val="10"/>
        <color indexed="8"/>
        <rFont val="宋体"/>
        <family val="3"/>
        <charset val="134"/>
      </rPr>
      <t>接口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3"/>
        <charset val="134"/>
      </rPr>
      <t>芯尾缆</t>
    </r>
    <r>
      <rPr>
        <sz val="10"/>
        <color indexed="8"/>
        <rFont val="Arial"/>
        <family val="2"/>
      </rPr>
      <t>(5m)</t>
    </r>
  </si>
  <si>
    <r>
      <t>FBT</t>
    </r>
    <r>
      <rPr>
        <sz val="10"/>
        <color indexed="8"/>
        <rFont val="宋体"/>
        <family val="3"/>
        <charset val="134"/>
      </rPr>
      <t>光分路器</t>
    </r>
    <r>
      <rPr>
        <sz val="10"/>
        <color indexed="8"/>
        <rFont val="Arial"/>
        <family val="2"/>
      </rPr>
      <t>1310nm&amp;1490nm&amp;1550nm_1*2_</t>
    </r>
    <r>
      <rPr>
        <sz val="10"/>
        <color indexed="8"/>
        <rFont val="宋体"/>
        <family val="3"/>
        <charset val="134"/>
      </rPr>
      <t>盒式不带头（出</t>
    </r>
    <r>
      <rPr>
        <sz val="10"/>
        <color indexed="8"/>
        <rFont val="Arial"/>
        <family val="2"/>
      </rPr>
      <t>1m</t>
    </r>
    <r>
      <rPr>
        <sz val="10"/>
        <color indexed="8"/>
        <rFont val="宋体"/>
        <family val="3"/>
        <charset val="134"/>
      </rPr>
      <t>）</t>
    </r>
  </si>
  <si>
    <r>
      <t>FBT</t>
    </r>
    <r>
      <rPr>
        <sz val="10"/>
        <color indexed="8"/>
        <rFont val="宋体"/>
        <family val="3"/>
        <charset val="134"/>
      </rPr>
      <t>光分路器</t>
    </r>
    <r>
      <rPr>
        <sz val="10"/>
        <color indexed="8"/>
        <rFont val="Arial"/>
        <family val="2"/>
      </rPr>
      <t>1310nm&amp;1490nm&amp;1550nm_1*3_</t>
    </r>
    <r>
      <rPr>
        <sz val="10"/>
        <color indexed="8"/>
        <rFont val="宋体"/>
        <family val="3"/>
        <charset val="134"/>
      </rPr>
      <t>盒式不带头（出</t>
    </r>
    <r>
      <rPr>
        <sz val="10"/>
        <color indexed="8"/>
        <rFont val="Arial"/>
        <family val="2"/>
      </rPr>
      <t>1m</t>
    </r>
    <r>
      <rPr>
        <sz val="10"/>
        <color indexed="8"/>
        <rFont val="宋体"/>
        <family val="3"/>
        <charset val="134"/>
      </rPr>
      <t>）</t>
    </r>
  </si>
  <si>
    <r>
      <t>FBT</t>
    </r>
    <r>
      <rPr>
        <sz val="10"/>
        <color indexed="8"/>
        <rFont val="宋体"/>
        <family val="3"/>
        <charset val="134"/>
      </rPr>
      <t>光分路器</t>
    </r>
    <r>
      <rPr>
        <sz val="10"/>
        <color indexed="8"/>
        <rFont val="Arial"/>
        <family val="2"/>
      </rPr>
      <t>1310nm&amp;1490nm&amp;1550nm_1*4_</t>
    </r>
    <r>
      <rPr>
        <sz val="10"/>
        <color indexed="8"/>
        <rFont val="宋体"/>
        <family val="3"/>
        <charset val="134"/>
      </rPr>
      <t>盒式不带头（出</t>
    </r>
    <r>
      <rPr>
        <sz val="10"/>
        <color indexed="8"/>
        <rFont val="Arial"/>
        <family val="2"/>
      </rPr>
      <t>1m</t>
    </r>
    <r>
      <rPr>
        <sz val="10"/>
        <color indexed="8"/>
        <rFont val="宋体"/>
        <family val="3"/>
        <charset val="134"/>
      </rPr>
      <t>）</t>
    </r>
  </si>
  <si>
    <r>
      <t>FBT</t>
    </r>
    <r>
      <rPr>
        <sz val="10"/>
        <color indexed="8"/>
        <rFont val="宋体"/>
        <family val="3"/>
        <charset val="134"/>
      </rPr>
      <t>光分路器</t>
    </r>
    <r>
      <rPr>
        <sz val="10"/>
        <color indexed="8"/>
        <rFont val="Arial"/>
        <family val="2"/>
      </rPr>
      <t>1310nm&amp;1490nm&amp;1550nm_1*5_</t>
    </r>
    <r>
      <rPr>
        <sz val="10"/>
        <color indexed="8"/>
        <rFont val="宋体"/>
        <family val="3"/>
        <charset val="134"/>
      </rPr>
      <t>盒式不带头（出</t>
    </r>
    <r>
      <rPr>
        <sz val="10"/>
        <color indexed="8"/>
        <rFont val="Arial"/>
        <family val="2"/>
      </rPr>
      <t>1m</t>
    </r>
    <r>
      <rPr>
        <sz val="10"/>
        <color indexed="8"/>
        <rFont val="宋体"/>
        <family val="3"/>
        <charset val="134"/>
      </rPr>
      <t>）</t>
    </r>
  </si>
  <si>
    <r>
      <t>FBT</t>
    </r>
    <r>
      <rPr>
        <sz val="10"/>
        <color indexed="8"/>
        <rFont val="宋体"/>
        <family val="3"/>
        <charset val="134"/>
      </rPr>
      <t>光分路器</t>
    </r>
    <r>
      <rPr>
        <sz val="10"/>
        <color indexed="8"/>
        <rFont val="Arial"/>
        <family val="2"/>
      </rPr>
      <t>1310nm&amp;1490nm&amp;1550nm_1*8_</t>
    </r>
    <r>
      <rPr>
        <sz val="10"/>
        <color indexed="8"/>
        <rFont val="宋体"/>
        <family val="3"/>
        <charset val="134"/>
      </rPr>
      <t>盒式不带头（出</t>
    </r>
    <r>
      <rPr>
        <sz val="10"/>
        <color indexed="8"/>
        <rFont val="Arial"/>
        <family val="2"/>
      </rPr>
      <t>1m</t>
    </r>
    <r>
      <rPr>
        <sz val="10"/>
        <color indexed="8"/>
        <rFont val="宋体"/>
        <family val="3"/>
        <charset val="134"/>
      </rPr>
      <t>）</t>
    </r>
  </si>
  <si>
    <r>
      <t>PLC</t>
    </r>
    <r>
      <rPr>
        <sz val="10"/>
        <color indexed="8"/>
        <rFont val="宋体"/>
        <family val="3"/>
        <charset val="134"/>
      </rPr>
      <t>光分路器</t>
    </r>
    <r>
      <rPr>
        <sz val="10"/>
        <color indexed="8"/>
        <rFont val="Arial"/>
        <family val="2"/>
      </rPr>
      <t>_1*4_FC/APC</t>
    </r>
    <r>
      <rPr>
        <sz val="10"/>
        <color indexed="8"/>
        <rFont val="宋体"/>
        <family val="3"/>
        <charset val="134"/>
      </rPr>
      <t>托盘式（出</t>
    </r>
    <r>
      <rPr>
        <sz val="10"/>
        <color indexed="8"/>
        <rFont val="Arial"/>
        <family val="2"/>
      </rPr>
      <t>1m</t>
    </r>
    <r>
      <rPr>
        <sz val="10"/>
        <color indexed="8"/>
        <rFont val="宋体"/>
        <family val="3"/>
        <charset val="134"/>
      </rPr>
      <t>）</t>
    </r>
  </si>
  <si>
    <r>
      <t>PLC</t>
    </r>
    <r>
      <rPr>
        <sz val="10"/>
        <color indexed="8"/>
        <rFont val="宋体"/>
        <family val="3"/>
        <charset val="134"/>
      </rPr>
      <t>光分路器</t>
    </r>
    <r>
      <rPr>
        <sz val="10"/>
        <color indexed="8"/>
        <rFont val="Arial"/>
        <family val="2"/>
      </rPr>
      <t>_1*8_FC/APC</t>
    </r>
    <r>
      <rPr>
        <sz val="10"/>
        <color indexed="8"/>
        <rFont val="宋体"/>
        <family val="3"/>
        <charset val="134"/>
      </rPr>
      <t>托盘式（出</t>
    </r>
    <r>
      <rPr>
        <sz val="10"/>
        <color indexed="8"/>
        <rFont val="Arial"/>
        <family val="2"/>
      </rPr>
      <t>1.5m</t>
    </r>
    <r>
      <rPr>
        <sz val="10"/>
        <color indexed="8"/>
        <rFont val="宋体"/>
        <family val="3"/>
        <charset val="134"/>
      </rPr>
      <t>）</t>
    </r>
  </si>
  <si>
    <r>
      <t>PLC</t>
    </r>
    <r>
      <rPr>
        <sz val="10"/>
        <color indexed="8"/>
        <rFont val="宋体"/>
        <family val="3"/>
        <charset val="134"/>
      </rPr>
      <t>光分路器</t>
    </r>
    <r>
      <rPr>
        <sz val="10"/>
        <color indexed="8"/>
        <rFont val="Arial"/>
        <family val="2"/>
      </rPr>
      <t>_1*16_FC/APC</t>
    </r>
    <r>
      <rPr>
        <sz val="10"/>
        <color indexed="8"/>
        <rFont val="宋体"/>
        <family val="3"/>
        <charset val="134"/>
      </rPr>
      <t>机架式</t>
    </r>
  </si>
  <si>
    <r>
      <rPr>
        <sz val="10"/>
        <color indexed="8"/>
        <rFont val="宋体"/>
        <family val="3"/>
        <charset val="134"/>
      </rPr>
      <t>野外全过流二分支</t>
    </r>
    <r>
      <rPr>
        <sz val="10"/>
        <color indexed="8"/>
        <rFont val="Arial"/>
        <family val="2"/>
      </rPr>
      <t>208</t>
    </r>
  </si>
  <si>
    <r>
      <rPr>
        <sz val="10"/>
        <color indexed="8"/>
        <rFont val="宋体"/>
        <family val="3"/>
        <charset val="134"/>
      </rPr>
      <t>野外全过流三分支</t>
    </r>
    <r>
      <rPr>
        <sz val="10"/>
        <color indexed="8"/>
        <rFont val="Arial"/>
        <family val="2"/>
      </rPr>
      <t>310</t>
    </r>
  </si>
  <si>
    <r>
      <rPr>
        <sz val="10"/>
        <color indexed="8"/>
        <rFont val="宋体"/>
        <family val="3"/>
        <charset val="134"/>
      </rPr>
      <t>野外全过流三分支</t>
    </r>
    <r>
      <rPr>
        <sz val="10"/>
        <color indexed="8"/>
        <rFont val="Arial"/>
        <family val="2"/>
      </rPr>
      <t>312</t>
    </r>
  </si>
  <si>
    <r>
      <rPr>
        <sz val="10"/>
        <color indexed="8"/>
        <rFont val="宋体"/>
        <family val="3"/>
        <charset val="134"/>
      </rPr>
      <t>野外全过流三分支</t>
    </r>
    <r>
      <rPr>
        <sz val="10"/>
        <color indexed="8"/>
        <rFont val="Arial"/>
        <family val="2"/>
      </rPr>
      <t>314</t>
    </r>
  </si>
  <si>
    <r>
      <rPr>
        <sz val="10"/>
        <color indexed="8"/>
        <rFont val="宋体"/>
        <family val="3"/>
        <charset val="134"/>
      </rPr>
      <t>野外全过流四分支</t>
    </r>
    <r>
      <rPr>
        <sz val="10"/>
        <color indexed="8"/>
        <rFont val="Arial"/>
        <family val="2"/>
      </rPr>
      <t>410</t>
    </r>
  </si>
  <si>
    <r>
      <rPr>
        <sz val="10"/>
        <color indexed="8"/>
        <rFont val="宋体"/>
        <family val="3"/>
        <charset val="134"/>
      </rPr>
      <t>野外二分配</t>
    </r>
  </si>
  <si>
    <r>
      <rPr>
        <sz val="10"/>
        <color indexed="8"/>
        <rFont val="宋体"/>
        <family val="3"/>
        <charset val="134"/>
      </rPr>
      <t>野外四分配</t>
    </r>
  </si>
  <si>
    <r>
      <t>75-5 F</t>
    </r>
    <r>
      <rPr>
        <sz val="10"/>
        <color indexed="8"/>
        <rFont val="宋体"/>
        <family val="3"/>
        <charset val="134"/>
      </rPr>
      <t>头冷压、公制（非常规）</t>
    </r>
  </si>
  <si>
    <r>
      <rPr>
        <sz val="10"/>
        <color indexed="8"/>
        <rFont val="宋体"/>
        <family val="3"/>
        <charset val="134"/>
      </rPr>
      <t>腕式血压计</t>
    </r>
  </si>
  <si>
    <r>
      <rPr>
        <sz val="10"/>
        <color indexed="8"/>
        <rFont val="宋体"/>
        <family val="3"/>
        <charset val="134"/>
      </rPr>
      <t>四路野外型光接收机（</t>
    </r>
    <r>
      <rPr>
        <sz val="10"/>
        <color indexed="8"/>
        <rFont val="Arial"/>
        <family val="2"/>
      </rPr>
      <t>220V</t>
    </r>
    <r>
      <rPr>
        <sz val="10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</si>
  <si>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用户放大器（</t>
    </r>
    <r>
      <rPr>
        <sz val="10"/>
        <color indexed="8"/>
        <rFont val="Arial"/>
        <family val="2"/>
      </rPr>
      <t>220V</t>
    </r>
    <r>
      <rPr>
        <sz val="10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</si>
  <si>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机顶盒红外延长线</t>
    </r>
  </si>
  <si>
    <r>
      <t>6A-60V</t>
    </r>
    <r>
      <rPr>
        <sz val="10"/>
        <color indexed="8"/>
        <rFont val="宋体"/>
        <family val="3"/>
        <charset val="134"/>
      </rPr>
      <t>供电器</t>
    </r>
  </si>
  <si>
    <r>
      <rPr>
        <sz val="10"/>
        <color indexed="8"/>
        <rFont val="宋体"/>
        <family val="3"/>
        <charset val="134"/>
      </rPr>
      <t>定制拔接头工具</t>
    </r>
  </si>
  <si>
    <r>
      <rPr>
        <sz val="10"/>
        <color indexed="8"/>
        <rFont val="宋体"/>
        <family val="3"/>
        <charset val="134"/>
      </rPr>
      <t>铁滑轮</t>
    </r>
  </si>
  <si>
    <r>
      <t>EOC</t>
    </r>
    <r>
      <rPr>
        <sz val="10"/>
        <color indexed="8"/>
        <rFont val="宋体"/>
        <family val="3"/>
        <charset val="134"/>
      </rPr>
      <t>跨接器</t>
    </r>
  </si>
  <si>
    <r>
      <rPr>
        <sz val="10"/>
        <color indexed="8"/>
        <rFont val="宋体"/>
        <family val="3"/>
        <charset val="134"/>
      </rPr>
      <t>同轴冷压钳（非常规）</t>
    </r>
  </si>
  <si>
    <r>
      <t>75-7 F</t>
    </r>
    <r>
      <rPr>
        <sz val="10"/>
        <color indexed="8"/>
        <rFont val="宋体"/>
        <family val="3"/>
        <charset val="134"/>
      </rPr>
      <t>头普通、公制</t>
    </r>
  </si>
  <si>
    <r>
      <t>75-9 F</t>
    </r>
    <r>
      <rPr>
        <sz val="10"/>
        <color indexed="8"/>
        <rFont val="宋体"/>
        <family val="3"/>
        <charset val="134"/>
      </rPr>
      <t>头冷压、公制</t>
    </r>
  </si>
  <si>
    <r>
      <rPr>
        <sz val="10"/>
        <color indexed="8"/>
        <rFont val="宋体"/>
        <family val="3"/>
        <charset val="134"/>
      </rPr>
      <t>槽板</t>
    </r>
    <r>
      <rPr>
        <sz val="10"/>
        <color indexed="8"/>
        <rFont val="Arial"/>
        <family val="2"/>
      </rPr>
      <t>60mm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PVC</t>
    </r>
    <r>
      <rPr>
        <sz val="10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</si>
  <si>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槽板</t>
    </r>
    <r>
      <rPr>
        <sz val="10"/>
        <color indexed="8"/>
        <rFont val="Arial"/>
        <family val="2"/>
      </rPr>
      <t>80mm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PVC</t>
    </r>
    <r>
      <rPr>
        <sz val="10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</si>
  <si>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尖铁（大墙担）</t>
    </r>
  </si>
  <si>
    <r>
      <rPr>
        <sz val="10"/>
        <color indexed="8"/>
        <rFont val="宋体"/>
        <family val="3"/>
        <charset val="134"/>
      </rPr>
      <t>尖铁（小墙担）</t>
    </r>
  </si>
  <si>
    <t>期间：2023.11</t>
    <phoneticPr fontId="32" type="noConversion"/>
  </si>
  <si>
    <t>长期资产</t>
  </si>
  <si>
    <t>制表人：</t>
  </si>
  <si>
    <t>盘点人：</t>
  </si>
  <si>
    <t>审核人：</t>
  </si>
  <si>
    <t>制表人：</t>
    <phoneticPr fontId="32" type="noConversion"/>
  </si>
  <si>
    <t xml:space="preserve"> </t>
    <phoneticPr fontId="32" type="noConversion"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</si>
</sst>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_(* #,##0.00_);_(* \(#,##0.00\);_(* &quot;-&quot;??_);_(@_)"/>
    <numFmt numFmtId="177" formatCode="#,##0.00_ "/>
    <numFmt numFmtId="178" formatCode="yyyy&quot;年&quot;m&quot;月&quot;;@"/>
    <numFmt numFmtId="179" formatCode="0.00_ "/>
    <numFmt numFmtId="180" formatCode="#,##0_ "/>
    <numFmt numFmtId="181" formatCode="yyyy/m/d;@"/>
    <numFmt numFmtId="182" formatCode="0_);[Red]\(0\)"/>
    <numFmt numFmtId="183" formatCode="0.00_);[Red]\(0.00\)"/>
  </numFmts>
  <fonts count="42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22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宋体"/>
      <family val="3"/>
      <charset val="134"/>
    </font>
    <font>
      <b/>
      <sz val="14"/>
      <color theme="1"/>
      <name val="Arial"/>
      <family val="2"/>
    </font>
    <font>
      <sz val="11"/>
      <color theme="1"/>
      <name val="宋体"/>
      <family val="3"/>
      <charset val="134"/>
    </font>
    <font>
      <sz val="12"/>
      <color theme="1"/>
      <name val="等线"/>
      <charset val="134"/>
      <scheme val="minor"/>
    </font>
    <font>
      <b/>
      <sz val="2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Arial"/>
      <family val="2"/>
    </font>
    <font>
      <b/>
      <sz val="10"/>
      <color theme="1"/>
      <name val="宋体"/>
      <family val="3"/>
      <charset val="134"/>
    </font>
    <font>
      <sz val="9"/>
      <color rgb="FF333333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0"/>
      <color theme="1"/>
      <name val="Arial"/>
      <family val="2"/>
    </font>
    <font>
      <sz val="1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4"/>
      <name val="宋体"/>
      <family val="3"/>
      <charset val="134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176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6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2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/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177" fontId="9" fillId="0" borderId="1" xfId="6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177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/>
    <xf numFmtId="176" fontId="12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0" xfId="4" applyFont="1" applyFill="1" applyAlignment="1">
      <alignment horizontal="left" vertical="center"/>
    </xf>
    <xf numFmtId="0" fontId="13" fillId="0" borderId="0" xfId="4" applyFont="1" applyFill="1" applyAlignment="1">
      <alignment horizontal="right" vertical="center"/>
    </xf>
    <xf numFmtId="0" fontId="13" fillId="0" borderId="0" xfId="4" applyFont="1" applyFill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left" vertical="center"/>
    </xf>
    <xf numFmtId="0" fontId="16" fillId="0" borderId="6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/>
    </xf>
    <xf numFmtId="9" fontId="16" fillId="0" borderId="6" xfId="2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180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9" fontId="22" fillId="0" borderId="8" xfId="2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30" fillId="0" borderId="1" xfId="0" applyFont="1" applyBorder="1">
      <alignment vertical="center"/>
    </xf>
    <xf numFmtId="49" fontId="27" fillId="2" borderId="1" xfId="3" applyNumberFormat="1" applyFont="1" applyFill="1" applyBorder="1" applyAlignment="1">
      <alignment horizontal="left" vertical="center" shrinkToFit="1"/>
    </xf>
    <xf numFmtId="49" fontId="27" fillId="2" borderId="1" xfId="3" applyNumberFormat="1" applyFont="1" applyFill="1" applyBorder="1" applyAlignment="1">
      <alignment horizontal="left" vertical="center"/>
    </xf>
    <xf numFmtId="0" fontId="27" fillId="2" borderId="1" xfId="5" applyFont="1" applyFill="1" applyBorder="1" applyAlignment="1">
      <alignment horizontal="center" vertical="center" shrinkToFit="1"/>
    </xf>
    <xf numFmtId="179" fontId="26" fillId="2" borderId="1" xfId="5" applyNumberFormat="1" applyFont="1" applyFill="1" applyBorder="1" applyAlignment="1">
      <alignment horizontal="right" vertical="center"/>
    </xf>
    <xf numFmtId="43" fontId="27" fillId="2" borderId="1" xfId="7" applyFont="1" applyFill="1" applyBorder="1">
      <alignment vertical="center"/>
    </xf>
    <xf numFmtId="4" fontId="26" fillId="2" borderId="1" xfId="5" applyNumberFormat="1" applyFont="1" applyFill="1" applyBorder="1" applyAlignment="1">
      <alignment horizontal="right" vertical="center"/>
    </xf>
    <xf numFmtId="176" fontId="27" fillId="2" borderId="1" xfId="1" applyFont="1" applyFill="1" applyBorder="1" applyAlignment="1">
      <alignment horizontal="center" vertical="center" shrinkToFit="1"/>
    </xf>
    <xf numFmtId="176" fontId="25" fillId="2" borderId="1" xfId="1" applyFont="1" applyFill="1" applyBorder="1" applyAlignment="1">
      <alignment horizontal="center" vertical="center" shrinkToFit="1"/>
    </xf>
    <xf numFmtId="176" fontId="19" fillId="2" borderId="1" xfId="1" applyFont="1" applyFill="1" applyBorder="1" applyAlignment="1">
      <alignment vertical="center" shrinkToFit="1"/>
    </xf>
    <xf numFmtId="0" fontId="19" fillId="2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shrinkToFit="1"/>
    </xf>
    <xf numFmtId="176" fontId="27" fillId="0" borderId="1" xfId="1" applyFont="1" applyFill="1" applyBorder="1" applyAlignment="1">
      <alignment horizontal="center" vertical="center" shrinkToFit="1"/>
    </xf>
    <xf numFmtId="176" fontId="26" fillId="0" borderId="1" xfId="1" applyFont="1" applyFill="1" applyBorder="1" applyAlignment="1">
      <alignment horizontal="right" vertical="center" shrinkToFit="1"/>
    </xf>
    <xf numFmtId="176" fontId="25" fillId="0" borderId="1" xfId="1" applyFont="1" applyFill="1" applyBorder="1" applyAlignment="1">
      <alignment horizontal="center" vertical="center" shrinkToFit="1"/>
    </xf>
    <xf numFmtId="176" fontId="25" fillId="0" borderId="1" xfId="1" applyFont="1" applyFill="1" applyBorder="1" applyAlignment="1">
      <alignment vertical="center" shrinkToFit="1"/>
    </xf>
    <xf numFmtId="176" fontId="25" fillId="0" borderId="1" xfId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left" vertical="center"/>
    </xf>
    <xf numFmtId="181" fontId="26" fillId="0" borderId="1" xfId="0" applyNumberFormat="1" applyFont="1" applyFill="1" applyBorder="1" applyAlignment="1">
      <alignment horizontal="left" vertical="center" shrinkToFit="1"/>
    </xf>
    <xf numFmtId="14" fontId="26" fillId="0" borderId="1" xfId="0" applyNumberFormat="1" applyFont="1" applyFill="1" applyBorder="1" applyAlignment="1">
      <alignment horizontal="left" vertical="center" shrinkToFit="1"/>
    </xf>
    <xf numFmtId="0" fontId="7" fillId="0" borderId="1" xfId="0" applyFont="1" applyBorder="1">
      <alignment vertical="center"/>
    </xf>
    <xf numFmtId="0" fontId="14" fillId="0" borderId="0" xfId="0" applyFont="1" applyFill="1">
      <alignment vertical="center"/>
    </xf>
    <xf numFmtId="9" fontId="22" fillId="0" borderId="6" xfId="2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left" vertical="center" shrinkToFit="1"/>
    </xf>
    <xf numFmtId="14" fontId="26" fillId="0" borderId="8" xfId="0" applyNumberFormat="1" applyFont="1" applyFill="1" applyBorder="1" applyAlignment="1">
      <alignment horizontal="left" vertical="center" shrinkToFit="1"/>
    </xf>
    <xf numFmtId="176" fontId="27" fillId="0" borderId="8" xfId="1" applyFont="1" applyFill="1" applyBorder="1" applyAlignment="1">
      <alignment horizontal="center" vertical="center" shrinkToFit="1"/>
    </xf>
    <xf numFmtId="176" fontId="26" fillId="0" borderId="8" xfId="1" applyFont="1" applyFill="1" applyBorder="1" applyAlignment="1">
      <alignment horizontal="right" vertical="center" shrinkToFit="1"/>
    </xf>
    <xf numFmtId="176" fontId="25" fillId="0" borderId="8" xfId="1" applyFont="1" applyFill="1" applyBorder="1" applyAlignment="1">
      <alignment vertical="center" shrinkToFit="1"/>
    </xf>
    <xf numFmtId="0" fontId="27" fillId="0" borderId="8" xfId="0" applyFont="1" applyFill="1" applyBorder="1" applyAlignment="1">
      <alignment horizontal="center" vertical="center" shrinkToFit="1"/>
    </xf>
    <xf numFmtId="176" fontId="25" fillId="0" borderId="8" xfId="1" applyFont="1" applyFill="1" applyBorder="1" applyAlignment="1">
      <alignment vertical="center" wrapText="1"/>
    </xf>
    <xf numFmtId="0" fontId="26" fillId="0" borderId="8" xfId="0" applyNumberFormat="1" applyFont="1" applyFill="1" applyBorder="1" applyAlignment="1">
      <alignment horizontal="left" vertical="center" shrinkToFi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 shrinkToFit="1"/>
    </xf>
    <xf numFmtId="180" fontId="26" fillId="0" borderId="8" xfId="0" applyNumberFormat="1" applyFont="1" applyFill="1" applyBorder="1" applyAlignment="1">
      <alignment horizontal="right" vertical="center" wrapText="1"/>
    </xf>
    <xf numFmtId="177" fontId="37" fillId="0" borderId="8" xfId="0" applyNumberFormat="1" applyFont="1" applyFill="1" applyBorder="1" applyAlignment="1">
      <alignment horizontal="center" vertical="center" wrapText="1"/>
    </xf>
    <xf numFmtId="180" fontId="28" fillId="0" borderId="8" xfId="1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176" fontId="36" fillId="0" borderId="1" xfId="1" applyFont="1" applyFill="1" applyBorder="1" applyAlignment="1">
      <alignment horizontal="center" vertical="center" shrinkToFit="1"/>
    </xf>
    <xf numFmtId="176" fontId="36" fillId="0" borderId="1" xfId="1" applyFont="1" applyFill="1" applyBorder="1" applyAlignment="1">
      <alignment vertical="center" shrinkToFit="1"/>
    </xf>
    <xf numFmtId="176" fontId="7" fillId="0" borderId="1" xfId="1" applyFont="1" applyFill="1" applyBorder="1">
      <alignment vertical="center"/>
    </xf>
    <xf numFmtId="9" fontId="22" fillId="0" borderId="6" xfId="2" applyFont="1" applyFill="1" applyBorder="1" applyAlignment="1">
      <alignment vertical="center" wrapText="1"/>
    </xf>
    <xf numFmtId="9" fontId="22" fillId="0" borderId="8" xfId="2" applyFont="1" applyFill="1" applyBorder="1" applyAlignment="1">
      <alignment vertical="center" wrapText="1"/>
    </xf>
    <xf numFmtId="9" fontId="22" fillId="0" borderId="6" xfId="2" applyFont="1" applyBorder="1" applyAlignment="1">
      <alignment vertical="center" wrapText="1"/>
    </xf>
    <xf numFmtId="9" fontId="22" fillId="0" borderId="8" xfId="2" applyFont="1" applyBorder="1" applyAlignment="1">
      <alignment vertical="center" wrapText="1"/>
    </xf>
    <xf numFmtId="0" fontId="34" fillId="0" borderId="0" xfId="0" applyFont="1">
      <alignment vertical="center"/>
    </xf>
    <xf numFmtId="0" fontId="33" fillId="0" borderId="1" xfId="4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left" vertical="center" wrapText="1"/>
    </xf>
    <xf numFmtId="178" fontId="38" fillId="0" borderId="1" xfId="0" applyNumberFormat="1" applyFont="1" applyFill="1" applyBorder="1" applyAlignment="1">
      <alignment horizontal="left" vertical="center" wrapText="1"/>
    </xf>
    <xf numFmtId="176" fontId="21" fillId="0" borderId="6" xfId="6" applyNumberFormat="1" applyFont="1" applyFill="1" applyBorder="1" applyAlignment="1">
      <alignment horizontal="center" vertical="center" wrapText="1" shrinkToFit="1"/>
    </xf>
    <xf numFmtId="0" fontId="33" fillId="0" borderId="1" xfId="0" applyFont="1" applyFill="1" applyBorder="1" applyAlignment="1">
      <alignment horizontal="center" vertical="center"/>
    </xf>
    <xf numFmtId="176" fontId="23" fillId="0" borderId="6" xfId="6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178" fontId="21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178" fontId="23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178" fontId="21" fillId="0" borderId="1" xfId="0" applyNumberFormat="1" applyFont="1" applyFill="1" applyBorder="1" applyAlignment="1">
      <alignment horizontal="left" vertical="center"/>
    </xf>
    <xf numFmtId="0" fontId="33" fillId="0" borderId="6" xfId="4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left" vertical="center"/>
    </xf>
    <xf numFmtId="178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left" vertical="center"/>
    </xf>
    <xf numFmtId="178" fontId="21" fillId="0" borderId="8" xfId="0" applyNumberFormat="1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9" xfId="4" applyFont="1" applyFill="1" applyBorder="1" applyAlignment="1">
      <alignment horizontal="center" vertical="center"/>
    </xf>
    <xf numFmtId="0" fontId="33" fillId="0" borderId="8" xfId="4" applyFont="1" applyFill="1" applyBorder="1" applyAlignment="1">
      <alignment horizontal="left" vertical="center" wrapText="1"/>
    </xf>
    <xf numFmtId="178" fontId="33" fillId="0" borderId="8" xfId="4" applyNumberFormat="1" applyFont="1" applyFill="1" applyBorder="1" applyAlignment="1">
      <alignment horizontal="left" vertical="center" wrapText="1"/>
    </xf>
    <xf numFmtId="9" fontId="33" fillId="0" borderId="8" xfId="2" applyNumberFormat="1" applyFont="1" applyFill="1" applyBorder="1" applyAlignment="1">
      <alignment horizontal="center" vertical="center" wrapText="1"/>
    </xf>
    <xf numFmtId="0" fontId="33" fillId="0" borderId="8" xfId="4" applyFont="1" applyFill="1" applyBorder="1" applyAlignment="1">
      <alignment horizontal="center" vertical="center" wrapText="1"/>
    </xf>
    <xf numFmtId="0" fontId="33" fillId="0" borderId="8" xfId="4" applyNumberFormat="1" applyFont="1" applyFill="1" applyBorder="1" applyAlignment="1">
      <alignment horizontal="center" vertical="center" wrapText="1"/>
    </xf>
    <xf numFmtId="49" fontId="33" fillId="0" borderId="8" xfId="0" applyNumberFormat="1" applyFont="1" applyFill="1" applyBorder="1" applyAlignment="1">
      <alignment horizontal="left" vertical="center"/>
    </xf>
    <xf numFmtId="178" fontId="33" fillId="0" borderId="8" xfId="0" applyNumberFormat="1" applyFont="1" applyFill="1" applyBorder="1" applyAlignment="1">
      <alignment horizontal="left" vertical="center"/>
    </xf>
    <xf numFmtId="0" fontId="33" fillId="0" borderId="8" xfId="4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>
      <alignment horizontal="left" vertical="center"/>
    </xf>
    <xf numFmtId="178" fontId="33" fillId="0" borderId="1" xfId="0" applyNumberFormat="1" applyFont="1" applyFill="1" applyBorder="1" applyAlignment="1">
      <alignment horizontal="left" vertical="center"/>
    </xf>
    <xf numFmtId="4" fontId="21" fillId="0" borderId="8" xfId="0" applyNumberFormat="1" applyFont="1" applyFill="1" applyBorder="1" applyAlignment="1">
      <alignment horizontal="center" vertical="center"/>
    </xf>
    <xf numFmtId="49" fontId="37" fillId="0" borderId="8" xfId="0" applyNumberFormat="1" applyFont="1" applyFill="1" applyBorder="1" applyAlignment="1">
      <alignment horizontal="center" vertical="center"/>
    </xf>
    <xf numFmtId="49" fontId="37" fillId="0" borderId="8" xfId="0" applyNumberFormat="1" applyFont="1" applyFill="1" applyBorder="1" applyAlignment="1">
      <alignment horizontal="left" vertical="center"/>
    </xf>
    <xf numFmtId="49" fontId="37" fillId="0" borderId="7" xfId="0" applyNumberFormat="1" applyFont="1" applyFill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left" vertical="center"/>
    </xf>
    <xf numFmtId="0" fontId="23" fillId="0" borderId="1" xfId="4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23" fillId="0" borderId="6" xfId="4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3" fillId="0" borderId="8" xfId="4" applyFont="1" applyFill="1" applyBorder="1" applyAlignment="1">
      <alignment horizontal="center" vertical="center"/>
    </xf>
    <xf numFmtId="0" fontId="33" fillId="0" borderId="1" xfId="4" applyFont="1" applyFill="1" applyBorder="1" applyAlignment="1">
      <alignment horizontal="center" vertical="center"/>
    </xf>
    <xf numFmtId="178" fontId="33" fillId="0" borderId="8" xfId="4" applyNumberFormat="1" applyFont="1" applyFill="1" applyBorder="1" applyAlignment="1">
      <alignment horizontal="left" vertical="center" wrapText="1" shrinkToFit="1"/>
    </xf>
    <xf numFmtId="176" fontId="21" fillId="0" borderId="8" xfId="6" applyFont="1" applyFill="1" applyBorder="1" applyAlignment="1">
      <alignment vertical="center" shrinkToFit="1"/>
    </xf>
    <xf numFmtId="176" fontId="23" fillId="0" borderId="8" xfId="6" applyFont="1" applyFill="1" applyBorder="1" applyAlignment="1">
      <alignment horizontal="center" vertical="center" shrinkToFit="1"/>
    </xf>
    <xf numFmtId="176" fontId="23" fillId="0" borderId="8" xfId="6" applyFont="1" applyFill="1" applyBorder="1" applyAlignment="1">
      <alignment horizontal="center" vertical="center" wrapText="1"/>
    </xf>
    <xf numFmtId="176" fontId="21" fillId="0" borderId="10" xfId="6" applyFont="1" applyFill="1" applyBorder="1" applyAlignment="1">
      <alignment vertical="center" shrinkToFit="1"/>
    </xf>
    <xf numFmtId="176" fontId="23" fillId="0" borderId="10" xfId="6" applyFont="1" applyFill="1" applyBorder="1" applyAlignment="1">
      <alignment horizontal="center" vertical="center" wrapText="1"/>
    </xf>
    <xf numFmtId="178" fontId="33" fillId="0" borderId="10" xfId="4" applyNumberFormat="1" applyFont="1" applyFill="1" applyBorder="1" applyAlignment="1">
      <alignment horizontal="left" vertical="center" wrapText="1" shrinkToFit="1"/>
    </xf>
    <xf numFmtId="178" fontId="33" fillId="0" borderId="8" xfId="0" applyNumberFormat="1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176" fontId="33" fillId="0" borderId="8" xfId="6" applyNumberFormat="1" applyFont="1" applyFill="1" applyBorder="1" applyAlignment="1">
      <alignment vertical="center" wrapText="1" shrinkToFit="1"/>
    </xf>
    <xf numFmtId="0" fontId="33" fillId="0" borderId="8" xfId="6" applyNumberFormat="1" applyFont="1" applyFill="1" applyBorder="1" applyAlignment="1">
      <alignment horizontal="center" vertical="center" wrapText="1" shrinkToFit="1"/>
    </xf>
    <xf numFmtId="0" fontId="33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8" xfId="0" applyNumberFormat="1" applyFont="1" applyFill="1" applyBorder="1" applyAlignment="1">
      <alignment horizontal="left" vertical="center"/>
    </xf>
    <xf numFmtId="0" fontId="40" fillId="0" borderId="8" xfId="0" applyFont="1" applyBorder="1">
      <alignment vertical="center"/>
    </xf>
    <xf numFmtId="0" fontId="40" fillId="0" borderId="8" xfId="0" applyFont="1" applyBorder="1" applyAlignment="1">
      <alignment horizontal="left" vertical="center"/>
    </xf>
    <xf numFmtId="0" fontId="40" fillId="0" borderId="8" xfId="0" applyFont="1" applyFill="1" applyBorder="1" applyAlignment="1">
      <alignment horizontal="left" vertical="center"/>
    </xf>
    <xf numFmtId="0" fontId="40" fillId="0" borderId="8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21" fillId="0" borderId="8" xfId="4" applyNumberFormat="1" applyFont="1" applyFill="1" applyBorder="1" applyAlignment="1">
      <alignment horizontal="left" vertical="center" shrinkToFit="1"/>
    </xf>
    <xf numFmtId="49" fontId="21" fillId="0" borderId="10" xfId="4" applyNumberFormat="1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right" vertical="center"/>
    </xf>
    <xf numFmtId="182" fontId="16" fillId="0" borderId="6" xfId="4" applyNumberFormat="1" applyFont="1" applyFill="1" applyBorder="1" applyAlignment="1">
      <alignment horizontal="center" vertical="center"/>
    </xf>
    <xf numFmtId="182" fontId="21" fillId="0" borderId="1" xfId="0" applyNumberFormat="1" applyFont="1" applyFill="1" applyBorder="1" applyAlignment="1">
      <alignment horizontal="center" vertical="center" wrapText="1"/>
    </xf>
    <xf numFmtId="182" fontId="23" fillId="0" borderId="1" xfId="0" applyNumberFormat="1" applyFont="1" applyFill="1" applyBorder="1" applyAlignment="1">
      <alignment horizontal="center" vertical="center" wrapText="1"/>
    </xf>
    <xf numFmtId="182" fontId="21" fillId="0" borderId="1" xfId="0" applyNumberFormat="1" applyFont="1" applyFill="1" applyBorder="1" applyAlignment="1">
      <alignment horizontal="center" vertical="center"/>
    </xf>
    <xf numFmtId="182" fontId="23" fillId="0" borderId="1" xfId="0" applyNumberFormat="1" applyFont="1" applyFill="1" applyBorder="1" applyAlignment="1">
      <alignment horizontal="center" vertical="center"/>
    </xf>
    <xf numFmtId="182" fontId="33" fillId="0" borderId="8" xfId="4" applyNumberFormat="1" applyFont="1" applyFill="1" applyBorder="1" applyAlignment="1">
      <alignment horizontal="center" vertical="center" wrapText="1"/>
    </xf>
    <xf numFmtId="182" fontId="33" fillId="0" borderId="8" xfId="0" applyNumberFormat="1" applyFont="1" applyFill="1" applyBorder="1" applyAlignment="1">
      <alignment horizontal="center" vertical="center"/>
    </xf>
    <xf numFmtId="182" fontId="40" fillId="0" borderId="8" xfId="6" applyNumberFormat="1" applyFont="1" applyFill="1" applyBorder="1" applyAlignment="1">
      <alignment horizontal="center" vertical="center" shrinkToFit="1"/>
    </xf>
    <xf numFmtId="182" fontId="40" fillId="0" borderId="10" xfId="6" applyNumberFormat="1" applyFont="1" applyFill="1" applyBorder="1" applyAlignment="1">
      <alignment horizontal="center" vertical="center" shrinkToFit="1"/>
    </xf>
    <xf numFmtId="182" fontId="33" fillId="0" borderId="8" xfId="0" applyNumberFormat="1" applyFont="1" applyFill="1" applyBorder="1" applyAlignment="1">
      <alignment horizontal="center" vertical="center" wrapText="1"/>
    </xf>
    <xf numFmtId="182" fontId="13" fillId="0" borderId="0" xfId="4" applyNumberFormat="1" applyFont="1" applyFill="1" applyAlignment="1">
      <alignment horizontal="center" vertical="center"/>
    </xf>
    <xf numFmtId="182" fontId="39" fillId="0" borderId="8" xfId="0" applyNumberFormat="1" applyFont="1" applyFill="1" applyBorder="1" applyAlignment="1">
      <alignment horizontal="center" vertical="center"/>
    </xf>
    <xf numFmtId="182" fontId="28" fillId="0" borderId="8" xfId="0" applyNumberFormat="1" applyFont="1" applyFill="1" applyBorder="1" applyAlignment="1">
      <alignment horizontal="center" vertical="center"/>
    </xf>
    <xf numFmtId="182" fontId="28" fillId="0" borderId="7" xfId="0" applyNumberFormat="1" applyFont="1" applyFill="1" applyBorder="1" applyAlignment="1">
      <alignment horizontal="center" vertical="center"/>
    </xf>
    <xf numFmtId="182" fontId="28" fillId="0" borderId="1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76" fontId="21" fillId="0" borderId="8" xfId="6" applyFont="1" applyFill="1" applyBorder="1" applyAlignment="1">
      <alignment horizontal="right" vertical="center" shrinkToFit="1"/>
    </xf>
    <xf numFmtId="176" fontId="21" fillId="0" borderId="10" xfId="6" applyFont="1" applyFill="1" applyBorder="1" applyAlignment="1">
      <alignment horizontal="right" vertical="center" shrinkToFit="1"/>
    </xf>
    <xf numFmtId="9" fontId="16" fillId="0" borderId="6" xfId="2" applyFont="1" applyBorder="1" applyAlignment="1">
      <alignment horizontal="right" vertical="center"/>
    </xf>
    <xf numFmtId="177" fontId="21" fillId="0" borderId="1" xfId="0" applyNumberFormat="1" applyFont="1" applyFill="1" applyBorder="1" applyAlignment="1">
      <alignment horizontal="right" vertical="center" wrapText="1"/>
    </xf>
    <xf numFmtId="177" fontId="23" fillId="0" borderId="1" xfId="0" applyNumberFormat="1" applyFont="1" applyFill="1" applyBorder="1" applyAlignment="1">
      <alignment horizontal="right" vertical="center" wrapText="1"/>
    </xf>
    <xf numFmtId="177" fontId="21" fillId="0" borderId="1" xfId="0" applyNumberFormat="1" applyFont="1" applyFill="1" applyBorder="1" applyAlignment="1">
      <alignment horizontal="right" vertical="center"/>
    </xf>
    <xf numFmtId="177" fontId="23" fillId="0" borderId="1" xfId="0" applyNumberFormat="1" applyFont="1" applyFill="1" applyBorder="1" applyAlignment="1">
      <alignment horizontal="right" vertical="center"/>
    </xf>
    <xf numFmtId="179" fontId="33" fillId="0" borderId="8" xfId="0" applyNumberFormat="1" applyFont="1" applyFill="1" applyBorder="1" applyAlignment="1">
      <alignment horizontal="right" vertical="center"/>
    </xf>
    <xf numFmtId="179" fontId="33" fillId="0" borderId="8" xfId="2" applyNumberFormat="1" applyFont="1" applyFill="1" applyBorder="1" applyAlignment="1">
      <alignment horizontal="right" vertical="center" wrapText="1"/>
    </xf>
    <xf numFmtId="4" fontId="21" fillId="0" borderId="8" xfId="0" applyNumberFormat="1" applyFont="1" applyFill="1" applyBorder="1" applyAlignment="1">
      <alignment horizontal="right" vertical="center"/>
    </xf>
    <xf numFmtId="4" fontId="21" fillId="0" borderId="7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177" fontId="33" fillId="0" borderId="8" xfId="0" applyNumberFormat="1" applyFont="1" applyFill="1" applyBorder="1" applyAlignment="1">
      <alignment horizontal="right" vertical="center" wrapText="1"/>
    </xf>
    <xf numFmtId="177" fontId="33" fillId="0" borderId="8" xfId="0" applyNumberFormat="1" applyFont="1" applyFill="1" applyBorder="1" applyAlignment="1">
      <alignment horizontal="right" vertical="center"/>
    </xf>
    <xf numFmtId="0" fontId="40" fillId="0" borderId="8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9" fontId="16" fillId="0" borderId="6" xfId="2" applyFont="1" applyBorder="1" applyAlignment="1">
      <alignment horizontal="right" vertical="center" wrapText="1"/>
    </xf>
    <xf numFmtId="177" fontId="33" fillId="0" borderId="8" xfId="2" applyNumberFormat="1" applyFont="1" applyFill="1" applyBorder="1" applyAlignment="1">
      <alignment horizontal="right" vertical="center" wrapText="1"/>
    </xf>
    <xf numFmtId="176" fontId="21" fillId="3" borderId="8" xfId="6" applyFont="1" applyFill="1" applyBorder="1" applyAlignment="1">
      <alignment horizontal="right" vertical="center" shrinkToFit="1"/>
    </xf>
    <xf numFmtId="176" fontId="21" fillId="3" borderId="10" xfId="6" applyFont="1" applyFill="1" applyBorder="1" applyAlignment="1">
      <alignment horizontal="right" vertical="center" shrinkToFit="1"/>
    </xf>
    <xf numFmtId="177" fontId="37" fillId="0" borderId="8" xfId="0" applyNumberFormat="1" applyFont="1" applyFill="1" applyBorder="1" applyAlignment="1">
      <alignment horizontal="right" vertical="center" wrapText="1"/>
    </xf>
    <xf numFmtId="183" fontId="7" fillId="0" borderId="8" xfId="0" applyNumberFormat="1" applyFont="1" applyFill="1" applyBorder="1" applyAlignment="1">
      <alignment horizontal="right" vertical="center"/>
    </xf>
    <xf numFmtId="183" fontId="9" fillId="0" borderId="1" xfId="6" applyNumberFormat="1" applyFont="1" applyFill="1" applyBorder="1" applyAlignment="1">
      <alignment horizontal="right" vertical="center" shrinkToFit="1"/>
    </xf>
    <xf numFmtId="183" fontId="10" fillId="0" borderId="0" xfId="0" applyNumberFormat="1" applyFont="1" applyAlignment="1">
      <alignment horizontal="right" vertical="center"/>
    </xf>
    <xf numFmtId="0" fontId="27" fillId="0" borderId="8" xfId="3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176" fontId="25" fillId="0" borderId="8" xfId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Fill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6" fillId="0" borderId="5" xfId="4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1">
    <cellStyle name="百分比" xfId="2" builtinId="5"/>
    <cellStyle name="常规" xfId="0" builtinId="0"/>
    <cellStyle name="常规 2" xfId="4"/>
    <cellStyle name="常规 2 2" xfId="3"/>
    <cellStyle name="常规 2 2 2" xfId="10"/>
    <cellStyle name="常规 3" xfId="5"/>
    <cellStyle name="常规 4" xfId="9"/>
    <cellStyle name="千位分隔" xfId="1" builtinId="3"/>
    <cellStyle name="千位分隔 2" xfId="6"/>
    <cellStyle name="千位分隔 2 2" xfId="7"/>
    <cellStyle name="千位分隔 2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5"/>
  <sheetViews>
    <sheetView tabSelected="1" workbookViewId="0">
      <pane ySplit="4" topLeftCell="A203" activePane="bottomLeft" state="frozen"/>
      <selection pane="bottomLeft" activeCell="I6" sqref="I6"/>
    </sheetView>
  </sheetViews>
  <sheetFormatPr defaultColWidth="7.125" defaultRowHeight="30" customHeight="1"/>
  <cols>
    <col min="1" max="1" width="4.75" customWidth="1"/>
    <col min="2" max="2" width="11.375" customWidth="1"/>
    <col min="3" max="3" width="11.875" customWidth="1"/>
    <col min="5" max="5" width="10.625" customWidth="1"/>
    <col min="6" max="6" width="9.5" customWidth="1"/>
    <col min="8" max="8" width="10" customWidth="1"/>
    <col min="9" max="9" width="12.5" customWidth="1"/>
    <col min="10" max="10" width="11.75" customWidth="1"/>
    <col min="11" max="11" width="9.875" customWidth="1"/>
    <col min="12" max="12" width="7.875" customWidth="1"/>
    <col min="13" max="13" width="13.375" customWidth="1"/>
    <col min="14" max="14" width="14.25" customWidth="1"/>
    <col min="15" max="15" width="13.375" customWidth="1"/>
  </cols>
  <sheetData>
    <row r="1" spans="1:16" s="22" customFormat="1" ht="30" customHeight="1">
      <c r="A1" s="206" t="s">
        <v>0</v>
      </c>
      <c r="B1" s="206"/>
      <c r="C1" s="32"/>
      <c r="D1" s="32"/>
      <c r="E1" s="32"/>
      <c r="F1" s="32"/>
      <c r="G1" s="32"/>
      <c r="H1" s="32"/>
      <c r="I1" s="32"/>
      <c r="J1" s="32"/>
      <c r="K1" s="32"/>
      <c r="L1" s="34"/>
      <c r="M1" s="32"/>
      <c r="N1" s="32"/>
      <c r="O1" s="32"/>
      <c r="P1" s="35"/>
    </row>
    <row r="2" spans="1:16" ht="30" customHeight="1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6" ht="30" customHeight="1">
      <c r="A3" s="38" t="s">
        <v>68</v>
      </c>
      <c r="B3" s="38"/>
      <c r="C3" s="38"/>
      <c r="D3" s="38"/>
      <c r="E3" s="38"/>
      <c r="F3" s="38"/>
      <c r="G3" s="38"/>
      <c r="H3" s="38" t="s">
        <v>4</v>
      </c>
      <c r="I3" s="205">
        <v>2023.11</v>
      </c>
      <c r="J3" s="38"/>
      <c r="K3" s="38"/>
      <c r="L3" s="38"/>
      <c r="M3" s="38"/>
      <c r="N3" s="39" t="s">
        <v>5</v>
      </c>
      <c r="O3" s="38"/>
    </row>
    <row r="4" spans="1:16" ht="30" customHeight="1">
      <c r="A4" s="40" t="s">
        <v>6</v>
      </c>
      <c r="B4" s="41" t="s">
        <v>7</v>
      </c>
      <c r="C4" s="41" t="s">
        <v>8</v>
      </c>
      <c r="D4" s="41" t="s">
        <v>9</v>
      </c>
      <c r="E4" s="41" t="s">
        <v>10</v>
      </c>
      <c r="F4" s="41" t="s">
        <v>11</v>
      </c>
      <c r="G4" s="41" t="s">
        <v>12</v>
      </c>
      <c r="H4" s="41" t="s">
        <v>13</v>
      </c>
      <c r="I4" s="41" t="s">
        <v>14</v>
      </c>
      <c r="J4" s="41" t="s">
        <v>15</v>
      </c>
      <c r="K4" s="41" t="s">
        <v>16</v>
      </c>
      <c r="L4" s="41" t="s">
        <v>69</v>
      </c>
      <c r="M4" s="41" t="s">
        <v>17</v>
      </c>
      <c r="N4" s="41" t="s">
        <v>18</v>
      </c>
      <c r="O4" s="41" t="s">
        <v>19</v>
      </c>
    </row>
    <row r="5" spans="1:16" ht="30" customHeight="1">
      <c r="A5" s="42">
        <v>1</v>
      </c>
      <c r="B5" s="43" t="s">
        <v>22</v>
      </c>
      <c r="C5" s="44" t="s">
        <v>70</v>
      </c>
      <c r="D5" s="44"/>
      <c r="E5" s="199" t="s">
        <v>542</v>
      </c>
      <c r="F5" s="45" t="s">
        <v>24</v>
      </c>
      <c r="G5" s="46" t="s">
        <v>20</v>
      </c>
      <c r="H5" s="47">
        <v>600</v>
      </c>
      <c r="I5" s="48">
        <v>96830</v>
      </c>
      <c r="J5" s="48">
        <v>96830</v>
      </c>
      <c r="K5" s="49">
        <v>0</v>
      </c>
      <c r="L5" s="50">
        <v>12</v>
      </c>
      <c r="M5" s="51" t="s">
        <v>71</v>
      </c>
      <c r="N5" s="52" t="s">
        <v>72</v>
      </c>
      <c r="O5" s="53" t="s">
        <v>73</v>
      </c>
    </row>
    <row r="6" spans="1:16" ht="30" customHeight="1">
      <c r="A6" s="42">
        <v>2</v>
      </c>
      <c r="B6" s="54" t="s">
        <v>29</v>
      </c>
      <c r="C6" s="54" t="s">
        <v>26</v>
      </c>
      <c r="D6" s="54"/>
      <c r="E6" s="199" t="s">
        <v>542</v>
      </c>
      <c r="F6" s="54" t="s">
        <v>30</v>
      </c>
      <c r="G6" s="46" t="s">
        <v>20</v>
      </c>
      <c r="H6" s="55">
        <v>385</v>
      </c>
      <c r="I6" s="56">
        <v>88806.05</v>
      </c>
      <c r="J6" s="56">
        <v>88806.05</v>
      </c>
      <c r="K6" s="49">
        <v>0</v>
      </c>
      <c r="L6" s="55">
        <v>11</v>
      </c>
      <c r="M6" s="57" t="s">
        <v>74</v>
      </c>
      <c r="N6" s="58" t="s">
        <v>74</v>
      </c>
      <c r="O6" s="59" t="s">
        <v>21</v>
      </c>
    </row>
    <row r="7" spans="1:16" ht="30" customHeight="1">
      <c r="A7" s="42">
        <v>3</v>
      </c>
      <c r="B7" s="54" t="s">
        <v>31</v>
      </c>
      <c r="C7" s="54" t="s">
        <v>26</v>
      </c>
      <c r="D7" s="54"/>
      <c r="E7" s="199" t="s">
        <v>542</v>
      </c>
      <c r="F7" s="54" t="s">
        <v>32</v>
      </c>
      <c r="G7" s="46" t="s">
        <v>20</v>
      </c>
      <c r="H7" s="55">
        <v>8</v>
      </c>
      <c r="I7" s="56">
        <v>1920.73</v>
      </c>
      <c r="J7" s="56">
        <v>1920.73</v>
      </c>
      <c r="K7" s="49">
        <v>0</v>
      </c>
      <c r="L7" s="55">
        <v>11</v>
      </c>
      <c r="M7" s="57" t="s">
        <v>74</v>
      </c>
      <c r="N7" s="58" t="s">
        <v>74</v>
      </c>
      <c r="O7" s="59" t="s">
        <v>21</v>
      </c>
    </row>
    <row r="8" spans="1:16" ht="30" customHeight="1">
      <c r="A8" s="42">
        <v>4</v>
      </c>
      <c r="B8" s="54" t="s">
        <v>33</v>
      </c>
      <c r="C8" s="54" t="s">
        <v>23</v>
      </c>
      <c r="D8" s="54"/>
      <c r="E8" s="199" t="s">
        <v>542</v>
      </c>
      <c r="F8" s="54" t="s">
        <v>34</v>
      </c>
      <c r="G8" s="46" t="s">
        <v>20</v>
      </c>
      <c r="H8" s="55">
        <v>705</v>
      </c>
      <c r="I8" s="56">
        <v>167950.4</v>
      </c>
      <c r="J8" s="56">
        <v>167950.4</v>
      </c>
      <c r="K8" s="49">
        <v>0</v>
      </c>
      <c r="L8" s="55">
        <v>9</v>
      </c>
      <c r="M8" s="57" t="s">
        <v>74</v>
      </c>
      <c r="N8" s="58" t="s">
        <v>74</v>
      </c>
      <c r="O8" s="59" t="s">
        <v>21</v>
      </c>
    </row>
    <row r="9" spans="1:16" ht="30" customHeight="1">
      <c r="A9" s="42">
        <v>5</v>
      </c>
      <c r="B9" s="54" t="s">
        <v>35</v>
      </c>
      <c r="C9" s="54" t="s">
        <v>23</v>
      </c>
      <c r="D9" s="54"/>
      <c r="E9" s="199" t="s">
        <v>542</v>
      </c>
      <c r="F9" s="54" t="s">
        <v>36</v>
      </c>
      <c r="G9" s="46" t="s">
        <v>20</v>
      </c>
      <c r="H9" s="55">
        <v>52</v>
      </c>
      <c r="I9" s="56">
        <v>10923.08</v>
      </c>
      <c r="J9" s="56">
        <v>10923.08</v>
      </c>
      <c r="K9" s="49">
        <v>0</v>
      </c>
      <c r="L9" s="55">
        <v>8</v>
      </c>
      <c r="M9" s="57" t="s">
        <v>74</v>
      </c>
      <c r="N9" s="58" t="s">
        <v>74</v>
      </c>
      <c r="O9" s="59" t="s">
        <v>21</v>
      </c>
    </row>
    <row r="10" spans="1:16" ht="30" customHeight="1">
      <c r="A10" s="42">
        <v>6</v>
      </c>
      <c r="B10" s="60" t="s">
        <v>37</v>
      </c>
      <c r="C10" s="60" t="s">
        <v>23</v>
      </c>
      <c r="D10" s="60"/>
      <c r="E10" s="199" t="s">
        <v>542</v>
      </c>
      <c r="F10" s="60" t="s">
        <v>38</v>
      </c>
      <c r="G10" s="46" t="s">
        <v>20</v>
      </c>
      <c r="H10" s="55">
        <v>2585</v>
      </c>
      <c r="I10" s="37">
        <v>274588.53000000003</v>
      </c>
      <c r="J10" s="37">
        <v>274588.53000000003</v>
      </c>
      <c r="K10" s="37">
        <v>0</v>
      </c>
      <c r="L10" s="55">
        <v>10</v>
      </c>
      <c r="M10" s="33" t="s">
        <v>75</v>
      </c>
      <c r="N10" s="33" t="s">
        <v>75</v>
      </c>
      <c r="O10" s="59" t="s">
        <v>21</v>
      </c>
    </row>
    <row r="11" spans="1:16" ht="30" customHeight="1">
      <c r="A11" s="42">
        <v>7</v>
      </c>
      <c r="B11" s="60" t="s">
        <v>39</v>
      </c>
      <c r="C11" s="60" t="s">
        <v>23</v>
      </c>
      <c r="D11" s="60"/>
      <c r="E11" s="199" t="s">
        <v>542</v>
      </c>
      <c r="F11" s="60" t="s">
        <v>40</v>
      </c>
      <c r="G11" s="46" t="s">
        <v>20</v>
      </c>
      <c r="H11" s="55">
        <v>933</v>
      </c>
      <c r="I11" s="37">
        <v>99122.2</v>
      </c>
      <c r="J11" s="37">
        <v>99122.2</v>
      </c>
      <c r="K11" s="37">
        <v>0</v>
      </c>
      <c r="L11" s="55">
        <v>10</v>
      </c>
      <c r="M11" s="33" t="s">
        <v>75</v>
      </c>
      <c r="N11" s="33" t="s">
        <v>75</v>
      </c>
      <c r="O11" s="59" t="s">
        <v>21</v>
      </c>
    </row>
    <row r="12" spans="1:16" ht="30" customHeight="1">
      <c r="A12" s="42">
        <v>8</v>
      </c>
      <c r="B12" s="54" t="s">
        <v>25</v>
      </c>
      <c r="C12" s="54" t="s">
        <v>26</v>
      </c>
      <c r="D12" s="54"/>
      <c r="E12" s="199" t="s">
        <v>542</v>
      </c>
      <c r="F12" s="61">
        <v>40148</v>
      </c>
      <c r="G12" s="46" t="s">
        <v>20</v>
      </c>
      <c r="H12" s="55">
        <v>1050</v>
      </c>
      <c r="I12" s="56">
        <v>176400</v>
      </c>
      <c r="J12" s="56">
        <v>176400</v>
      </c>
      <c r="K12" s="49">
        <v>0</v>
      </c>
      <c r="L12" s="55">
        <v>14</v>
      </c>
      <c r="M12" s="57" t="s">
        <v>76</v>
      </c>
      <c r="N12" s="58" t="s">
        <v>77</v>
      </c>
      <c r="O12" s="59" t="s">
        <v>21</v>
      </c>
    </row>
    <row r="13" spans="1:16" ht="30" customHeight="1">
      <c r="A13" s="42">
        <v>9</v>
      </c>
      <c r="B13" s="54" t="s">
        <v>78</v>
      </c>
      <c r="C13" s="54" t="s">
        <v>23</v>
      </c>
      <c r="D13" s="54"/>
      <c r="E13" s="199" t="s">
        <v>542</v>
      </c>
      <c r="F13" s="62">
        <v>41579</v>
      </c>
      <c r="G13" s="46" t="s">
        <v>20</v>
      </c>
      <c r="H13" s="55">
        <v>6500</v>
      </c>
      <c r="I13" s="56">
        <v>1550000</v>
      </c>
      <c r="J13" s="56">
        <v>1550000</v>
      </c>
      <c r="K13" s="49">
        <v>0</v>
      </c>
      <c r="L13" s="55">
        <v>10</v>
      </c>
      <c r="M13" s="57" t="s">
        <v>76</v>
      </c>
      <c r="N13" s="58" t="s">
        <v>77</v>
      </c>
      <c r="O13" s="59" t="s">
        <v>21</v>
      </c>
    </row>
    <row r="14" spans="1:16" ht="30" customHeight="1">
      <c r="A14" s="42">
        <v>10</v>
      </c>
      <c r="B14" s="54" t="s">
        <v>27</v>
      </c>
      <c r="C14" s="54" t="s">
        <v>28</v>
      </c>
      <c r="D14" s="54"/>
      <c r="E14" s="199" t="s">
        <v>542</v>
      </c>
      <c r="F14" s="62">
        <v>41548</v>
      </c>
      <c r="G14" s="46" t="s">
        <v>20</v>
      </c>
      <c r="H14" s="55">
        <v>1100</v>
      </c>
      <c r="I14" s="56">
        <v>219450</v>
      </c>
      <c r="J14" s="56">
        <v>219450</v>
      </c>
      <c r="K14" s="49">
        <v>0</v>
      </c>
      <c r="L14" s="55">
        <v>10</v>
      </c>
      <c r="M14" s="57" t="s">
        <v>76</v>
      </c>
      <c r="N14" s="58" t="s">
        <v>77</v>
      </c>
      <c r="O14" s="59" t="s">
        <v>21</v>
      </c>
    </row>
    <row r="15" spans="1:16" ht="30" customHeight="1">
      <c r="A15" s="42">
        <v>11</v>
      </c>
      <c r="B15" s="68" t="s">
        <v>79</v>
      </c>
      <c r="C15" s="68" t="s">
        <v>80</v>
      </c>
      <c r="D15" s="68" t="s">
        <v>81</v>
      </c>
      <c r="E15" s="68" t="s">
        <v>82</v>
      </c>
      <c r="F15" s="69" t="s">
        <v>83</v>
      </c>
      <c r="G15" s="73" t="s">
        <v>84</v>
      </c>
      <c r="H15" s="70">
        <v>1</v>
      </c>
      <c r="I15" s="71">
        <v>276.8</v>
      </c>
      <c r="J15" s="71">
        <v>262.95999999999998</v>
      </c>
      <c r="K15" s="71">
        <v>13.84</v>
      </c>
      <c r="L15" s="70">
        <v>17</v>
      </c>
      <c r="M15" s="204" t="s">
        <v>85</v>
      </c>
      <c r="N15" s="72" t="s">
        <v>86</v>
      </c>
      <c r="O15" s="74" t="s">
        <v>21</v>
      </c>
    </row>
    <row r="16" spans="1:16" ht="30" customHeight="1">
      <c r="A16" s="42">
        <v>12</v>
      </c>
      <c r="B16" s="68" t="s">
        <v>87</v>
      </c>
      <c r="C16" s="68" t="s">
        <v>80</v>
      </c>
      <c r="D16" s="68" t="s">
        <v>81</v>
      </c>
      <c r="E16" s="68" t="s">
        <v>82</v>
      </c>
      <c r="F16" s="69" t="s">
        <v>83</v>
      </c>
      <c r="G16" s="73" t="s">
        <v>84</v>
      </c>
      <c r="H16" s="70">
        <v>1</v>
      </c>
      <c r="I16" s="71">
        <v>276.8</v>
      </c>
      <c r="J16" s="71">
        <v>262.95999999999998</v>
      </c>
      <c r="K16" s="71">
        <v>13.84</v>
      </c>
      <c r="L16" s="70">
        <v>17</v>
      </c>
      <c r="M16" s="204" t="s">
        <v>85</v>
      </c>
      <c r="N16" s="72" t="s">
        <v>86</v>
      </c>
      <c r="O16" s="74" t="s">
        <v>21</v>
      </c>
    </row>
    <row r="17" spans="1:15" ht="30" customHeight="1">
      <c r="A17" s="42">
        <v>13</v>
      </c>
      <c r="B17" s="68" t="s">
        <v>88</v>
      </c>
      <c r="C17" s="68" t="s">
        <v>80</v>
      </c>
      <c r="D17" s="68" t="s">
        <v>81</v>
      </c>
      <c r="E17" s="68" t="s">
        <v>82</v>
      </c>
      <c r="F17" s="69" t="s">
        <v>83</v>
      </c>
      <c r="G17" s="73" t="s">
        <v>84</v>
      </c>
      <c r="H17" s="70">
        <v>1</v>
      </c>
      <c r="I17" s="71">
        <v>276.8</v>
      </c>
      <c r="J17" s="71">
        <v>262.95999999999998</v>
      </c>
      <c r="K17" s="71">
        <v>13.84</v>
      </c>
      <c r="L17" s="70">
        <v>17</v>
      </c>
      <c r="M17" s="204" t="s">
        <v>85</v>
      </c>
      <c r="N17" s="72" t="s">
        <v>86</v>
      </c>
      <c r="O17" s="74" t="s">
        <v>21</v>
      </c>
    </row>
    <row r="18" spans="1:15" ht="30" customHeight="1">
      <c r="A18" s="42">
        <v>14</v>
      </c>
      <c r="B18" s="68" t="s">
        <v>89</v>
      </c>
      <c r="C18" s="68" t="s">
        <v>80</v>
      </c>
      <c r="D18" s="68" t="s">
        <v>81</v>
      </c>
      <c r="E18" s="68" t="s">
        <v>82</v>
      </c>
      <c r="F18" s="69" t="s">
        <v>83</v>
      </c>
      <c r="G18" s="73" t="s">
        <v>84</v>
      </c>
      <c r="H18" s="70">
        <v>1</v>
      </c>
      <c r="I18" s="71">
        <v>276.8</v>
      </c>
      <c r="J18" s="71">
        <v>262.95999999999998</v>
      </c>
      <c r="K18" s="71">
        <v>13.84</v>
      </c>
      <c r="L18" s="70">
        <v>17</v>
      </c>
      <c r="M18" s="204" t="s">
        <v>85</v>
      </c>
      <c r="N18" s="72" t="s">
        <v>86</v>
      </c>
      <c r="O18" s="74" t="s">
        <v>21</v>
      </c>
    </row>
    <row r="19" spans="1:15" ht="30" customHeight="1">
      <c r="A19" s="42">
        <v>15</v>
      </c>
      <c r="B19" s="68" t="s">
        <v>90</v>
      </c>
      <c r="C19" s="68" t="s">
        <v>80</v>
      </c>
      <c r="D19" s="68" t="s">
        <v>81</v>
      </c>
      <c r="E19" s="68" t="s">
        <v>82</v>
      </c>
      <c r="F19" s="69" t="s">
        <v>83</v>
      </c>
      <c r="G19" s="73" t="s">
        <v>84</v>
      </c>
      <c r="H19" s="70">
        <v>1</v>
      </c>
      <c r="I19" s="71">
        <v>276.8</v>
      </c>
      <c r="J19" s="71">
        <v>262.95999999999998</v>
      </c>
      <c r="K19" s="71">
        <v>13.84</v>
      </c>
      <c r="L19" s="70">
        <v>17</v>
      </c>
      <c r="M19" s="204" t="s">
        <v>85</v>
      </c>
      <c r="N19" s="72" t="s">
        <v>86</v>
      </c>
      <c r="O19" s="74" t="s">
        <v>21</v>
      </c>
    </row>
    <row r="20" spans="1:15" ht="30" customHeight="1">
      <c r="A20" s="42">
        <v>16</v>
      </c>
      <c r="B20" s="68" t="s">
        <v>91</v>
      </c>
      <c r="C20" s="68" t="s">
        <v>80</v>
      </c>
      <c r="D20" s="68" t="s">
        <v>81</v>
      </c>
      <c r="E20" s="68" t="s">
        <v>82</v>
      </c>
      <c r="F20" s="69" t="s">
        <v>83</v>
      </c>
      <c r="G20" s="73" t="s">
        <v>84</v>
      </c>
      <c r="H20" s="70">
        <v>1</v>
      </c>
      <c r="I20" s="71">
        <v>276.8</v>
      </c>
      <c r="J20" s="71">
        <v>262.95999999999998</v>
      </c>
      <c r="K20" s="71">
        <v>13.84</v>
      </c>
      <c r="L20" s="70">
        <v>17</v>
      </c>
      <c r="M20" s="204" t="s">
        <v>85</v>
      </c>
      <c r="N20" s="72" t="s">
        <v>86</v>
      </c>
      <c r="O20" s="74" t="s">
        <v>21</v>
      </c>
    </row>
    <row r="21" spans="1:15" ht="30" customHeight="1">
      <c r="A21" s="42">
        <v>17</v>
      </c>
      <c r="B21" s="68" t="s">
        <v>92</v>
      </c>
      <c r="C21" s="68" t="s">
        <v>80</v>
      </c>
      <c r="D21" s="68" t="s">
        <v>81</v>
      </c>
      <c r="E21" s="68" t="s">
        <v>82</v>
      </c>
      <c r="F21" s="69" t="s">
        <v>83</v>
      </c>
      <c r="G21" s="73" t="s">
        <v>84</v>
      </c>
      <c r="H21" s="70">
        <v>1</v>
      </c>
      <c r="I21" s="71">
        <v>276.8</v>
      </c>
      <c r="J21" s="71">
        <v>262.95999999999998</v>
      </c>
      <c r="K21" s="71">
        <v>13.84</v>
      </c>
      <c r="L21" s="70">
        <v>17</v>
      </c>
      <c r="M21" s="204" t="s">
        <v>85</v>
      </c>
      <c r="N21" s="72" t="s">
        <v>86</v>
      </c>
      <c r="O21" s="74" t="s">
        <v>21</v>
      </c>
    </row>
    <row r="22" spans="1:15" ht="30" customHeight="1">
      <c r="A22" s="42">
        <v>18</v>
      </c>
      <c r="B22" s="68" t="s">
        <v>93</v>
      </c>
      <c r="C22" s="68" t="s">
        <v>80</v>
      </c>
      <c r="D22" s="68" t="s">
        <v>81</v>
      </c>
      <c r="E22" s="68" t="s">
        <v>82</v>
      </c>
      <c r="F22" s="69" t="s">
        <v>83</v>
      </c>
      <c r="G22" s="73" t="s">
        <v>84</v>
      </c>
      <c r="H22" s="70">
        <v>1</v>
      </c>
      <c r="I22" s="71">
        <v>276.8</v>
      </c>
      <c r="J22" s="71">
        <v>262.95999999999998</v>
      </c>
      <c r="K22" s="71">
        <v>13.84</v>
      </c>
      <c r="L22" s="70">
        <v>17</v>
      </c>
      <c r="M22" s="204" t="s">
        <v>85</v>
      </c>
      <c r="N22" s="72" t="s">
        <v>86</v>
      </c>
      <c r="O22" s="74" t="s">
        <v>21</v>
      </c>
    </row>
    <row r="23" spans="1:15" ht="30" customHeight="1">
      <c r="A23" s="42">
        <v>19</v>
      </c>
      <c r="B23" s="68" t="s">
        <v>94</v>
      </c>
      <c r="C23" s="68" t="s">
        <v>80</v>
      </c>
      <c r="D23" s="68" t="s">
        <v>81</v>
      </c>
      <c r="E23" s="68" t="s">
        <v>82</v>
      </c>
      <c r="F23" s="69" t="s">
        <v>83</v>
      </c>
      <c r="G23" s="73" t="s">
        <v>84</v>
      </c>
      <c r="H23" s="70">
        <v>1</v>
      </c>
      <c r="I23" s="71">
        <v>276.8</v>
      </c>
      <c r="J23" s="71">
        <v>262.95999999999998</v>
      </c>
      <c r="K23" s="71">
        <v>13.84</v>
      </c>
      <c r="L23" s="70">
        <v>17</v>
      </c>
      <c r="M23" s="204" t="s">
        <v>85</v>
      </c>
      <c r="N23" s="72" t="s">
        <v>86</v>
      </c>
      <c r="O23" s="74" t="s">
        <v>21</v>
      </c>
    </row>
    <row r="24" spans="1:15" ht="30" customHeight="1">
      <c r="A24" s="42">
        <v>20</v>
      </c>
      <c r="B24" s="68" t="s">
        <v>95</v>
      </c>
      <c r="C24" s="68" t="s">
        <v>80</v>
      </c>
      <c r="D24" s="68" t="s">
        <v>81</v>
      </c>
      <c r="E24" s="68" t="s">
        <v>82</v>
      </c>
      <c r="F24" s="69" t="s">
        <v>83</v>
      </c>
      <c r="G24" s="73" t="s">
        <v>84</v>
      </c>
      <c r="H24" s="70">
        <v>1</v>
      </c>
      <c r="I24" s="71">
        <v>276.8</v>
      </c>
      <c r="J24" s="71">
        <v>262.95999999999998</v>
      </c>
      <c r="K24" s="71">
        <v>13.84</v>
      </c>
      <c r="L24" s="70">
        <v>17</v>
      </c>
      <c r="M24" s="204" t="s">
        <v>85</v>
      </c>
      <c r="N24" s="72" t="s">
        <v>86</v>
      </c>
      <c r="O24" s="74" t="s">
        <v>21</v>
      </c>
    </row>
    <row r="25" spans="1:15" ht="30" customHeight="1">
      <c r="A25" s="42">
        <v>21</v>
      </c>
      <c r="B25" s="68" t="s">
        <v>96</v>
      </c>
      <c r="C25" s="68" t="s">
        <v>80</v>
      </c>
      <c r="D25" s="68" t="s">
        <v>81</v>
      </c>
      <c r="E25" s="68" t="s">
        <v>82</v>
      </c>
      <c r="F25" s="69" t="s">
        <v>83</v>
      </c>
      <c r="G25" s="73" t="s">
        <v>84</v>
      </c>
      <c r="H25" s="70">
        <v>1</v>
      </c>
      <c r="I25" s="71">
        <v>276.8</v>
      </c>
      <c r="J25" s="71">
        <v>262.95999999999998</v>
      </c>
      <c r="K25" s="71">
        <v>13.84</v>
      </c>
      <c r="L25" s="70">
        <v>17</v>
      </c>
      <c r="M25" s="204" t="s">
        <v>85</v>
      </c>
      <c r="N25" s="72" t="s">
        <v>86</v>
      </c>
      <c r="O25" s="74" t="s">
        <v>21</v>
      </c>
    </row>
    <row r="26" spans="1:15" ht="30" customHeight="1">
      <c r="A26" s="42">
        <v>22</v>
      </c>
      <c r="B26" s="68" t="s">
        <v>97</v>
      </c>
      <c r="C26" s="68" t="s">
        <v>80</v>
      </c>
      <c r="D26" s="68" t="s">
        <v>81</v>
      </c>
      <c r="E26" s="68" t="s">
        <v>82</v>
      </c>
      <c r="F26" s="69" t="s">
        <v>83</v>
      </c>
      <c r="G26" s="73" t="s">
        <v>84</v>
      </c>
      <c r="H26" s="70">
        <v>1</v>
      </c>
      <c r="I26" s="71">
        <v>276.8</v>
      </c>
      <c r="J26" s="71">
        <v>262.95999999999998</v>
      </c>
      <c r="K26" s="71">
        <v>13.84</v>
      </c>
      <c r="L26" s="70">
        <v>17</v>
      </c>
      <c r="M26" s="204" t="s">
        <v>85</v>
      </c>
      <c r="N26" s="72" t="s">
        <v>86</v>
      </c>
      <c r="O26" s="74" t="s">
        <v>21</v>
      </c>
    </row>
    <row r="27" spans="1:15" ht="30" customHeight="1">
      <c r="A27" s="42">
        <v>23</v>
      </c>
      <c r="B27" s="68" t="s">
        <v>98</v>
      </c>
      <c r="C27" s="68" t="s">
        <v>80</v>
      </c>
      <c r="D27" s="68" t="s">
        <v>81</v>
      </c>
      <c r="E27" s="68" t="s">
        <v>82</v>
      </c>
      <c r="F27" s="69" t="s">
        <v>83</v>
      </c>
      <c r="G27" s="73" t="s">
        <v>84</v>
      </c>
      <c r="H27" s="70">
        <v>1</v>
      </c>
      <c r="I27" s="71">
        <v>276.8</v>
      </c>
      <c r="J27" s="71">
        <v>262.95999999999998</v>
      </c>
      <c r="K27" s="71">
        <v>13.84</v>
      </c>
      <c r="L27" s="70">
        <v>17</v>
      </c>
      <c r="M27" s="204" t="s">
        <v>85</v>
      </c>
      <c r="N27" s="72" t="s">
        <v>86</v>
      </c>
      <c r="O27" s="74" t="s">
        <v>21</v>
      </c>
    </row>
    <row r="28" spans="1:15" ht="30" customHeight="1">
      <c r="A28" s="42">
        <v>24</v>
      </c>
      <c r="B28" s="68" t="s">
        <v>99</v>
      </c>
      <c r="C28" s="68" t="s">
        <v>80</v>
      </c>
      <c r="D28" s="68" t="s">
        <v>81</v>
      </c>
      <c r="E28" s="68" t="s">
        <v>82</v>
      </c>
      <c r="F28" s="69" t="s">
        <v>83</v>
      </c>
      <c r="G28" s="73" t="s">
        <v>84</v>
      </c>
      <c r="H28" s="70">
        <v>1</v>
      </c>
      <c r="I28" s="71">
        <v>276.8</v>
      </c>
      <c r="J28" s="71">
        <v>262.95999999999998</v>
      </c>
      <c r="K28" s="71">
        <v>13.84</v>
      </c>
      <c r="L28" s="70">
        <v>17</v>
      </c>
      <c r="M28" s="204" t="s">
        <v>85</v>
      </c>
      <c r="N28" s="72" t="s">
        <v>86</v>
      </c>
      <c r="O28" s="74" t="s">
        <v>21</v>
      </c>
    </row>
    <row r="29" spans="1:15" ht="30" customHeight="1">
      <c r="A29" s="42">
        <v>25</v>
      </c>
      <c r="B29" s="68" t="s">
        <v>100</v>
      </c>
      <c r="C29" s="68" t="s">
        <v>80</v>
      </c>
      <c r="D29" s="68" t="s">
        <v>81</v>
      </c>
      <c r="E29" s="68" t="s">
        <v>82</v>
      </c>
      <c r="F29" s="69" t="s">
        <v>83</v>
      </c>
      <c r="G29" s="73" t="s">
        <v>84</v>
      </c>
      <c r="H29" s="70">
        <v>1</v>
      </c>
      <c r="I29" s="71">
        <v>276.8</v>
      </c>
      <c r="J29" s="71">
        <v>262.95999999999998</v>
      </c>
      <c r="K29" s="71">
        <v>13.84</v>
      </c>
      <c r="L29" s="70">
        <v>17</v>
      </c>
      <c r="M29" s="204" t="s">
        <v>85</v>
      </c>
      <c r="N29" s="72" t="s">
        <v>86</v>
      </c>
      <c r="O29" s="74" t="s">
        <v>21</v>
      </c>
    </row>
    <row r="30" spans="1:15" ht="30" customHeight="1">
      <c r="A30" s="42">
        <v>26</v>
      </c>
      <c r="B30" s="68" t="s">
        <v>101</v>
      </c>
      <c r="C30" s="68" t="s">
        <v>80</v>
      </c>
      <c r="D30" s="68" t="s">
        <v>81</v>
      </c>
      <c r="E30" s="68" t="s">
        <v>82</v>
      </c>
      <c r="F30" s="69" t="s">
        <v>83</v>
      </c>
      <c r="G30" s="73" t="s">
        <v>84</v>
      </c>
      <c r="H30" s="70">
        <v>1</v>
      </c>
      <c r="I30" s="71">
        <v>276.8</v>
      </c>
      <c r="J30" s="71">
        <v>262.95999999999998</v>
      </c>
      <c r="K30" s="71">
        <v>13.84</v>
      </c>
      <c r="L30" s="70">
        <v>17</v>
      </c>
      <c r="M30" s="204" t="s">
        <v>102</v>
      </c>
      <c r="N30" s="72" t="s">
        <v>86</v>
      </c>
      <c r="O30" s="74" t="s">
        <v>21</v>
      </c>
    </row>
    <row r="31" spans="1:15" ht="30" customHeight="1">
      <c r="A31" s="42">
        <v>27</v>
      </c>
      <c r="B31" s="68" t="s">
        <v>103</v>
      </c>
      <c r="C31" s="68" t="s">
        <v>80</v>
      </c>
      <c r="D31" s="68" t="s">
        <v>81</v>
      </c>
      <c r="E31" s="68" t="s">
        <v>82</v>
      </c>
      <c r="F31" s="69" t="s">
        <v>83</v>
      </c>
      <c r="G31" s="73" t="s">
        <v>84</v>
      </c>
      <c r="H31" s="70">
        <v>1</v>
      </c>
      <c r="I31" s="71">
        <v>276.8</v>
      </c>
      <c r="J31" s="71">
        <v>262.95999999999998</v>
      </c>
      <c r="K31" s="71">
        <v>13.84</v>
      </c>
      <c r="L31" s="70">
        <v>17</v>
      </c>
      <c r="M31" s="204" t="s">
        <v>102</v>
      </c>
      <c r="N31" s="72" t="s">
        <v>86</v>
      </c>
      <c r="O31" s="74" t="s">
        <v>21</v>
      </c>
    </row>
    <row r="32" spans="1:15" ht="30" customHeight="1">
      <c r="A32" s="42">
        <v>28</v>
      </c>
      <c r="B32" s="68" t="s">
        <v>104</v>
      </c>
      <c r="C32" s="68" t="s">
        <v>80</v>
      </c>
      <c r="D32" s="68" t="s">
        <v>81</v>
      </c>
      <c r="E32" s="68" t="s">
        <v>82</v>
      </c>
      <c r="F32" s="69" t="s">
        <v>83</v>
      </c>
      <c r="G32" s="73" t="s">
        <v>84</v>
      </c>
      <c r="H32" s="70">
        <v>1</v>
      </c>
      <c r="I32" s="71">
        <v>276.8</v>
      </c>
      <c r="J32" s="71">
        <v>262.95999999999998</v>
      </c>
      <c r="K32" s="71">
        <v>13.84</v>
      </c>
      <c r="L32" s="70">
        <v>17</v>
      </c>
      <c r="M32" s="204" t="s">
        <v>102</v>
      </c>
      <c r="N32" s="72" t="s">
        <v>86</v>
      </c>
      <c r="O32" s="74" t="s">
        <v>21</v>
      </c>
    </row>
    <row r="33" spans="1:15" ht="30" customHeight="1">
      <c r="A33" s="42">
        <v>29</v>
      </c>
      <c r="B33" s="68" t="s">
        <v>105</v>
      </c>
      <c r="C33" s="68" t="s">
        <v>80</v>
      </c>
      <c r="D33" s="68" t="s">
        <v>81</v>
      </c>
      <c r="E33" s="68" t="s">
        <v>82</v>
      </c>
      <c r="F33" s="69" t="s">
        <v>83</v>
      </c>
      <c r="G33" s="73" t="s">
        <v>84</v>
      </c>
      <c r="H33" s="70">
        <v>1</v>
      </c>
      <c r="I33" s="71">
        <v>276.8</v>
      </c>
      <c r="J33" s="71">
        <v>262.95999999999998</v>
      </c>
      <c r="K33" s="71">
        <v>13.84</v>
      </c>
      <c r="L33" s="70">
        <v>17</v>
      </c>
      <c r="M33" s="204" t="s">
        <v>102</v>
      </c>
      <c r="N33" s="72" t="s">
        <v>86</v>
      </c>
      <c r="O33" s="74" t="s">
        <v>21</v>
      </c>
    </row>
    <row r="34" spans="1:15" ht="30" customHeight="1">
      <c r="A34" s="42">
        <v>30</v>
      </c>
      <c r="B34" s="68" t="s">
        <v>106</v>
      </c>
      <c r="C34" s="68" t="s">
        <v>80</v>
      </c>
      <c r="D34" s="68" t="s">
        <v>81</v>
      </c>
      <c r="E34" s="68" t="s">
        <v>82</v>
      </c>
      <c r="F34" s="69" t="s">
        <v>83</v>
      </c>
      <c r="G34" s="73" t="s">
        <v>84</v>
      </c>
      <c r="H34" s="70">
        <v>1</v>
      </c>
      <c r="I34" s="71">
        <v>276.8</v>
      </c>
      <c r="J34" s="71">
        <v>262.95999999999998</v>
      </c>
      <c r="K34" s="71">
        <v>13.84</v>
      </c>
      <c r="L34" s="70">
        <v>17</v>
      </c>
      <c r="M34" s="204" t="s">
        <v>102</v>
      </c>
      <c r="N34" s="72" t="s">
        <v>86</v>
      </c>
      <c r="O34" s="74" t="s">
        <v>21</v>
      </c>
    </row>
    <row r="35" spans="1:15" ht="30" customHeight="1">
      <c r="A35" s="42">
        <v>31</v>
      </c>
      <c r="B35" s="68" t="s">
        <v>107</v>
      </c>
      <c r="C35" s="68" t="s">
        <v>80</v>
      </c>
      <c r="D35" s="68" t="s">
        <v>81</v>
      </c>
      <c r="E35" s="68" t="s">
        <v>82</v>
      </c>
      <c r="F35" s="69" t="s">
        <v>83</v>
      </c>
      <c r="G35" s="73" t="s">
        <v>84</v>
      </c>
      <c r="H35" s="70">
        <v>1</v>
      </c>
      <c r="I35" s="71">
        <v>276.8</v>
      </c>
      <c r="J35" s="71">
        <v>262.95999999999998</v>
      </c>
      <c r="K35" s="71">
        <v>13.84</v>
      </c>
      <c r="L35" s="70">
        <v>17</v>
      </c>
      <c r="M35" s="204" t="s">
        <v>108</v>
      </c>
      <c r="N35" s="72" t="s">
        <v>86</v>
      </c>
      <c r="O35" s="74" t="s">
        <v>21</v>
      </c>
    </row>
    <row r="36" spans="1:15" ht="30" customHeight="1">
      <c r="A36" s="42">
        <v>32</v>
      </c>
      <c r="B36" s="68" t="s">
        <v>109</v>
      </c>
      <c r="C36" s="68" t="s">
        <v>80</v>
      </c>
      <c r="D36" s="68" t="s">
        <v>81</v>
      </c>
      <c r="E36" s="68" t="s">
        <v>82</v>
      </c>
      <c r="F36" s="69" t="s">
        <v>83</v>
      </c>
      <c r="G36" s="73" t="s">
        <v>84</v>
      </c>
      <c r="H36" s="70">
        <v>1</v>
      </c>
      <c r="I36" s="71">
        <v>276.8</v>
      </c>
      <c r="J36" s="71">
        <v>262.95999999999998</v>
      </c>
      <c r="K36" s="71">
        <v>13.84</v>
      </c>
      <c r="L36" s="70">
        <v>17</v>
      </c>
      <c r="M36" s="204" t="s">
        <v>108</v>
      </c>
      <c r="N36" s="72" t="s">
        <v>86</v>
      </c>
      <c r="O36" s="74" t="s">
        <v>21</v>
      </c>
    </row>
    <row r="37" spans="1:15" ht="30" customHeight="1">
      <c r="A37" s="42">
        <v>33</v>
      </c>
      <c r="B37" s="68" t="s">
        <v>110</v>
      </c>
      <c r="C37" s="68" t="s">
        <v>80</v>
      </c>
      <c r="D37" s="68" t="s">
        <v>81</v>
      </c>
      <c r="E37" s="68" t="s">
        <v>82</v>
      </c>
      <c r="F37" s="69" t="s">
        <v>83</v>
      </c>
      <c r="G37" s="73" t="s">
        <v>84</v>
      </c>
      <c r="H37" s="70">
        <v>1</v>
      </c>
      <c r="I37" s="71">
        <v>276.8</v>
      </c>
      <c r="J37" s="71">
        <v>262.95999999999998</v>
      </c>
      <c r="K37" s="71">
        <v>13.84</v>
      </c>
      <c r="L37" s="70">
        <v>17</v>
      </c>
      <c r="M37" s="204" t="s">
        <v>108</v>
      </c>
      <c r="N37" s="72" t="s">
        <v>86</v>
      </c>
      <c r="O37" s="74" t="s">
        <v>21</v>
      </c>
    </row>
    <row r="38" spans="1:15" ht="30" customHeight="1">
      <c r="A38" s="42">
        <v>34</v>
      </c>
      <c r="B38" s="68" t="s">
        <v>111</v>
      </c>
      <c r="C38" s="68" t="s">
        <v>80</v>
      </c>
      <c r="D38" s="68" t="s">
        <v>81</v>
      </c>
      <c r="E38" s="68" t="s">
        <v>82</v>
      </c>
      <c r="F38" s="69" t="s">
        <v>83</v>
      </c>
      <c r="G38" s="73" t="s">
        <v>84</v>
      </c>
      <c r="H38" s="70">
        <v>1</v>
      </c>
      <c r="I38" s="71">
        <v>276.8</v>
      </c>
      <c r="J38" s="71">
        <v>262.95999999999998</v>
      </c>
      <c r="K38" s="71">
        <v>13.84</v>
      </c>
      <c r="L38" s="70">
        <v>17</v>
      </c>
      <c r="M38" s="204" t="s">
        <v>108</v>
      </c>
      <c r="N38" s="72" t="s">
        <v>86</v>
      </c>
      <c r="O38" s="74" t="s">
        <v>21</v>
      </c>
    </row>
    <row r="39" spans="1:15" ht="30" customHeight="1">
      <c r="A39" s="42">
        <v>35</v>
      </c>
      <c r="B39" s="68" t="s">
        <v>112</v>
      </c>
      <c r="C39" s="68" t="s">
        <v>80</v>
      </c>
      <c r="D39" s="68" t="s">
        <v>81</v>
      </c>
      <c r="E39" s="68" t="s">
        <v>82</v>
      </c>
      <c r="F39" s="69" t="s">
        <v>83</v>
      </c>
      <c r="G39" s="73" t="s">
        <v>84</v>
      </c>
      <c r="H39" s="70">
        <v>1</v>
      </c>
      <c r="I39" s="71">
        <v>276.8</v>
      </c>
      <c r="J39" s="71">
        <v>262.95999999999998</v>
      </c>
      <c r="K39" s="71">
        <v>13.84</v>
      </c>
      <c r="L39" s="70">
        <v>17</v>
      </c>
      <c r="M39" s="204" t="s">
        <v>108</v>
      </c>
      <c r="N39" s="72" t="s">
        <v>86</v>
      </c>
      <c r="O39" s="74" t="s">
        <v>21</v>
      </c>
    </row>
    <row r="40" spans="1:15" ht="30" customHeight="1">
      <c r="A40" s="42">
        <v>36</v>
      </c>
      <c r="B40" s="68" t="s">
        <v>113</v>
      </c>
      <c r="C40" s="68" t="s">
        <v>80</v>
      </c>
      <c r="D40" s="68" t="s">
        <v>81</v>
      </c>
      <c r="E40" s="68" t="s">
        <v>82</v>
      </c>
      <c r="F40" s="69" t="s">
        <v>83</v>
      </c>
      <c r="G40" s="73" t="s">
        <v>84</v>
      </c>
      <c r="H40" s="70">
        <v>1</v>
      </c>
      <c r="I40" s="71">
        <v>276.8</v>
      </c>
      <c r="J40" s="71">
        <v>262.95999999999998</v>
      </c>
      <c r="K40" s="71">
        <v>13.84</v>
      </c>
      <c r="L40" s="70">
        <v>17</v>
      </c>
      <c r="M40" s="204" t="s">
        <v>108</v>
      </c>
      <c r="N40" s="72" t="s">
        <v>86</v>
      </c>
      <c r="O40" s="74" t="s">
        <v>21</v>
      </c>
    </row>
    <row r="41" spans="1:15" ht="30" customHeight="1">
      <c r="A41" s="42">
        <v>37</v>
      </c>
      <c r="B41" s="68" t="s">
        <v>114</v>
      </c>
      <c r="C41" s="68" t="s">
        <v>80</v>
      </c>
      <c r="D41" s="68" t="s">
        <v>81</v>
      </c>
      <c r="E41" s="68" t="s">
        <v>82</v>
      </c>
      <c r="F41" s="69" t="s">
        <v>83</v>
      </c>
      <c r="G41" s="73" t="s">
        <v>84</v>
      </c>
      <c r="H41" s="70">
        <v>1</v>
      </c>
      <c r="I41" s="71">
        <v>276.8</v>
      </c>
      <c r="J41" s="71">
        <v>262.95999999999998</v>
      </c>
      <c r="K41" s="71">
        <v>13.84</v>
      </c>
      <c r="L41" s="70">
        <v>17</v>
      </c>
      <c r="M41" s="204" t="s">
        <v>108</v>
      </c>
      <c r="N41" s="72" t="s">
        <v>86</v>
      </c>
      <c r="O41" s="74" t="s">
        <v>21</v>
      </c>
    </row>
    <row r="42" spans="1:15" ht="30" customHeight="1">
      <c r="A42" s="42">
        <v>38</v>
      </c>
      <c r="B42" s="68" t="s">
        <v>115</v>
      </c>
      <c r="C42" s="68" t="s">
        <v>80</v>
      </c>
      <c r="D42" s="68" t="s">
        <v>81</v>
      </c>
      <c r="E42" s="68" t="s">
        <v>82</v>
      </c>
      <c r="F42" s="69" t="s">
        <v>83</v>
      </c>
      <c r="G42" s="73" t="s">
        <v>84</v>
      </c>
      <c r="H42" s="70">
        <v>1</v>
      </c>
      <c r="I42" s="71">
        <v>276.8</v>
      </c>
      <c r="J42" s="71">
        <v>262.95999999999998</v>
      </c>
      <c r="K42" s="71">
        <v>13.84</v>
      </c>
      <c r="L42" s="70">
        <v>17</v>
      </c>
      <c r="M42" s="204" t="s">
        <v>108</v>
      </c>
      <c r="N42" s="72" t="s">
        <v>86</v>
      </c>
      <c r="O42" s="74" t="s">
        <v>21</v>
      </c>
    </row>
    <row r="43" spans="1:15" ht="30" customHeight="1">
      <c r="A43" s="42">
        <v>39</v>
      </c>
      <c r="B43" s="68" t="s">
        <v>116</v>
      </c>
      <c r="C43" s="68" t="s">
        <v>80</v>
      </c>
      <c r="D43" s="68" t="s">
        <v>81</v>
      </c>
      <c r="E43" s="68" t="s">
        <v>82</v>
      </c>
      <c r="F43" s="69" t="s">
        <v>83</v>
      </c>
      <c r="G43" s="73" t="s">
        <v>84</v>
      </c>
      <c r="H43" s="70">
        <v>1</v>
      </c>
      <c r="I43" s="71">
        <v>276.8</v>
      </c>
      <c r="J43" s="71">
        <v>262.95999999999998</v>
      </c>
      <c r="K43" s="71">
        <v>13.84</v>
      </c>
      <c r="L43" s="70">
        <v>17</v>
      </c>
      <c r="M43" s="204" t="s">
        <v>108</v>
      </c>
      <c r="N43" s="72" t="s">
        <v>86</v>
      </c>
      <c r="O43" s="74" t="s">
        <v>21</v>
      </c>
    </row>
    <row r="44" spans="1:15" ht="30" customHeight="1">
      <c r="A44" s="42">
        <v>40</v>
      </c>
      <c r="B44" s="68" t="s">
        <v>117</v>
      </c>
      <c r="C44" s="68" t="s">
        <v>80</v>
      </c>
      <c r="D44" s="68" t="s">
        <v>81</v>
      </c>
      <c r="E44" s="68" t="s">
        <v>82</v>
      </c>
      <c r="F44" s="69" t="s">
        <v>83</v>
      </c>
      <c r="G44" s="73" t="s">
        <v>84</v>
      </c>
      <c r="H44" s="70">
        <v>1</v>
      </c>
      <c r="I44" s="71">
        <v>276.8</v>
      </c>
      <c r="J44" s="71">
        <v>262.95999999999998</v>
      </c>
      <c r="K44" s="71">
        <v>13.84</v>
      </c>
      <c r="L44" s="70">
        <v>17</v>
      </c>
      <c r="M44" s="204" t="s">
        <v>108</v>
      </c>
      <c r="N44" s="72" t="s">
        <v>86</v>
      </c>
      <c r="O44" s="74" t="s">
        <v>21</v>
      </c>
    </row>
    <row r="45" spans="1:15" ht="30" customHeight="1">
      <c r="A45" s="42">
        <v>41</v>
      </c>
      <c r="B45" s="68" t="s">
        <v>118</v>
      </c>
      <c r="C45" s="68" t="s">
        <v>80</v>
      </c>
      <c r="D45" s="68" t="s">
        <v>81</v>
      </c>
      <c r="E45" s="68" t="s">
        <v>82</v>
      </c>
      <c r="F45" s="69" t="s">
        <v>83</v>
      </c>
      <c r="G45" s="73" t="s">
        <v>84</v>
      </c>
      <c r="H45" s="70">
        <v>1</v>
      </c>
      <c r="I45" s="71">
        <v>276.8</v>
      </c>
      <c r="J45" s="71">
        <v>262.95999999999998</v>
      </c>
      <c r="K45" s="71">
        <v>13.84</v>
      </c>
      <c r="L45" s="70">
        <v>17</v>
      </c>
      <c r="M45" s="204" t="s">
        <v>108</v>
      </c>
      <c r="N45" s="72" t="s">
        <v>86</v>
      </c>
      <c r="O45" s="74" t="s">
        <v>21</v>
      </c>
    </row>
    <row r="46" spans="1:15" ht="30" customHeight="1">
      <c r="A46" s="42">
        <v>42</v>
      </c>
      <c r="B46" s="68" t="s">
        <v>119</v>
      </c>
      <c r="C46" s="68" t="s">
        <v>80</v>
      </c>
      <c r="D46" s="68" t="s">
        <v>81</v>
      </c>
      <c r="E46" s="68" t="s">
        <v>82</v>
      </c>
      <c r="F46" s="69" t="s">
        <v>83</v>
      </c>
      <c r="G46" s="73" t="s">
        <v>84</v>
      </c>
      <c r="H46" s="70">
        <v>1</v>
      </c>
      <c r="I46" s="71">
        <v>276.8</v>
      </c>
      <c r="J46" s="71">
        <v>262.95999999999998</v>
      </c>
      <c r="K46" s="71">
        <v>13.84</v>
      </c>
      <c r="L46" s="70">
        <v>17</v>
      </c>
      <c r="M46" s="204" t="s">
        <v>108</v>
      </c>
      <c r="N46" s="72" t="s">
        <v>86</v>
      </c>
      <c r="O46" s="74" t="s">
        <v>21</v>
      </c>
    </row>
    <row r="47" spans="1:15" ht="30" customHeight="1">
      <c r="A47" s="42">
        <v>43</v>
      </c>
      <c r="B47" s="68" t="s">
        <v>120</v>
      </c>
      <c r="C47" s="68" t="s">
        <v>80</v>
      </c>
      <c r="D47" s="68" t="s">
        <v>81</v>
      </c>
      <c r="E47" s="68" t="s">
        <v>82</v>
      </c>
      <c r="F47" s="69" t="s">
        <v>83</v>
      </c>
      <c r="G47" s="73" t="s">
        <v>84</v>
      </c>
      <c r="H47" s="70">
        <v>1</v>
      </c>
      <c r="I47" s="71">
        <v>276.8</v>
      </c>
      <c r="J47" s="71">
        <v>262.95999999999998</v>
      </c>
      <c r="K47" s="71">
        <v>13.84</v>
      </c>
      <c r="L47" s="70">
        <v>17</v>
      </c>
      <c r="M47" s="204" t="s">
        <v>108</v>
      </c>
      <c r="N47" s="72" t="s">
        <v>86</v>
      </c>
      <c r="O47" s="74" t="s">
        <v>21</v>
      </c>
    </row>
    <row r="48" spans="1:15" ht="30" customHeight="1">
      <c r="A48" s="42">
        <v>44</v>
      </c>
      <c r="B48" s="68" t="s">
        <v>121</v>
      </c>
      <c r="C48" s="68" t="s">
        <v>80</v>
      </c>
      <c r="D48" s="68" t="s">
        <v>81</v>
      </c>
      <c r="E48" s="68" t="s">
        <v>82</v>
      </c>
      <c r="F48" s="69" t="s">
        <v>83</v>
      </c>
      <c r="G48" s="73" t="s">
        <v>84</v>
      </c>
      <c r="H48" s="70">
        <v>1</v>
      </c>
      <c r="I48" s="71">
        <v>276.8</v>
      </c>
      <c r="J48" s="71">
        <v>262.95999999999998</v>
      </c>
      <c r="K48" s="71">
        <v>13.84</v>
      </c>
      <c r="L48" s="70">
        <v>17</v>
      </c>
      <c r="M48" s="204" t="s">
        <v>108</v>
      </c>
      <c r="N48" s="72" t="s">
        <v>86</v>
      </c>
      <c r="O48" s="74" t="s">
        <v>21</v>
      </c>
    </row>
    <row r="49" spans="1:15" ht="30" customHeight="1">
      <c r="A49" s="42">
        <v>45</v>
      </c>
      <c r="B49" s="68" t="s">
        <v>122</v>
      </c>
      <c r="C49" s="68" t="s">
        <v>80</v>
      </c>
      <c r="D49" s="68" t="s">
        <v>81</v>
      </c>
      <c r="E49" s="68" t="s">
        <v>82</v>
      </c>
      <c r="F49" s="69" t="s">
        <v>83</v>
      </c>
      <c r="G49" s="73" t="s">
        <v>84</v>
      </c>
      <c r="H49" s="70">
        <v>1</v>
      </c>
      <c r="I49" s="71">
        <v>276.8</v>
      </c>
      <c r="J49" s="71">
        <v>262.95999999999998</v>
      </c>
      <c r="K49" s="71">
        <v>13.84</v>
      </c>
      <c r="L49" s="70">
        <v>17</v>
      </c>
      <c r="M49" s="204" t="s">
        <v>108</v>
      </c>
      <c r="N49" s="72" t="s">
        <v>86</v>
      </c>
      <c r="O49" s="74" t="s">
        <v>21</v>
      </c>
    </row>
    <row r="50" spans="1:15" ht="30" customHeight="1">
      <c r="A50" s="42">
        <v>46</v>
      </c>
      <c r="B50" s="68" t="s">
        <v>123</v>
      </c>
      <c r="C50" s="68" t="s">
        <v>80</v>
      </c>
      <c r="D50" s="68" t="s">
        <v>81</v>
      </c>
      <c r="E50" s="68" t="s">
        <v>82</v>
      </c>
      <c r="F50" s="69" t="s">
        <v>83</v>
      </c>
      <c r="G50" s="73" t="s">
        <v>84</v>
      </c>
      <c r="H50" s="70">
        <v>1</v>
      </c>
      <c r="I50" s="71">
        <v>276.8</v>
      </c>
      <c r="J50" s="71">
        <v>262.95999999999998</v>
      </c>
      <c r="K50" s="71">
        <v>13.84</v>
      </c>
      <c r="L50" s="70">
        <v>17</v>
      </c>
      <c r="M50" s="204" t="s">
        <v>108</v>
      </c>
      <c r="N50" s="72" t="s">
        <v>86</v>
      </c>
      <c r="O50" s="74" t="s">
        <v>21</v>
      </c>
    </row>
    <row r="51" spans="1:15" ht="30" customHeight="1">
      <c r="A51" s="42">
        <v>47</v>
      </c>
      <c r="B51" s="68" t="s">
        <v>124</v>
      </c>
      <c r="C51" s="68" t="s">
        <v>80</v>
      </c>
      <c r="D51" s="68" t="s">
        <v>81</v>
      </c>
      <c r="E51" s="68" t="s">
        <v>82</v>
      </c>
      <c r="F51" s="69" t="s">
        <v>83</v>
      </c>
      <c r="G51" s="73" t="s">
        <v>84</v>
      </c>
      <c r="H51" s="70">
        <v>1</v>
      </c>
      <c r="I51" s="71">
        <v>276.8</v>
      </c>
      <c r="J51" s="71">
        <v>262.95999999999998</v>
      </c>
      <c r="K51" s="71">
        <v>13.84</v>
      </c>
      <c r="L51" s="70">
        <v>17</v>
      </c>
      <c r="M51" s="204" t="s">
        <v>108</v>
      </c>
      <c r="N51" s="72" t="s">
        <v>86</v>
      </c>
      <c r="O51" s="74" t="s">
        <v>21</v>
      </c>
    </row>
    <row r="52" spans="1:15" ht="30" customHeight="1">
      <c r="A52" s="42">
        <v>48</v>
      </c>
      <c r="B52" s="68" t="s">
        <v>125</v>
      </c>
      <c r="C52" s="68" t="s">
        <v>80</v>
      </c>
      <c r="D52" s="68" t="s">
        <v>81</v>
      </c>
      <c r="E52" s="68" t="s">
        <v>82</v>
      </c>
      <c r="F52" s="69" t="s">
        <v>83</v>
      </c>
      <c r="G52" s="73" t="s">
        <v>84</v>
      </c>
      <c r="H52" s="70">
        <v>1</v>
      </c>
      <c r="I52" s="71">
        <v>276.8</v>
      </c>
      <c r="J52" s="71">
        <v>262.95999999999998</v>
      </c>
      <c r="K52" s="71">
        <v>13.84</v>
      </c>
      <c r="L52" s="70">
        <v>17</v>
      </c>
      <c r="M52" s="204" t="s">
        <v>108</v>
      </c>
      <c r="N52" s="72" t="s">
        <v>86</v>
      </c>
      <c r="O52" s="74" t="s">
        <v>21</v>
      </c>
    </row>
    <row r="53" spans="1:15" ht="30" customHeight="1">
      <c r="A53" s="42">
        <v>49</v>
      </c>
      <c r="B53" s="68" t="s">
        <v>126</v>
      </c>
      <c r="C53" s="68" t="s">
        <v>80</v>
      </c>
      <c r="D53" s="68" t="s">
        <v>81</v>
      </c>
      <c r="E53" s="68" t="s">
        <v>82</v>
      </c>
      <c r="F53" s="69" t="s">
        <v>83</v>
      </c>
      <c r="G53" s="73" t="s">
        <v>84</v>
      </c>
      <c r="H53" s="70">
        <v>1</v>
      </c>
      <c r="I53" s="71">
        <v>276.8</v>
      </c>
      <c r="J53" s="71">
        <v>262.95999999999998</v>
      </c>
      <c r="K53" s="71">
        <v>13.84</v>
      </c>
      <c r="L53" s="70">
        <v>17</v>
      </c>
      <c r="M53" s="204" t="s">
        <v>108</v>
      </c>
      <c r="N53" s="72" t="s">
        <v>86</v>
      </c>
      <c r="O53" s="74" t="s">
        <v>21</v>
      </c>
    </row>
    <row r="54" spans="1:15" ht="30" customHeight="1">
      <c r="A54" s="42">
        <v>50</v>
      </c>
      <c r="B54" s="68" t="s">
        <v>127</v>
      </c>
      <c r="C54" s="68" t="s">
        <v>80</v>
      </c>
      <c r="D54" s="68" t="s">
        <v>81</v>
      </c>
      <c r="E54" s="68" t="s">
        <v>82</v>
      </c>
      <c r="F54" s="69" t="s">
        <v>83</v>
      </c>
      <c r="G54" s="73" t="s">
        <v>84</v>
      </c>
      <c r="H54" s="70">
        <v>1</v>
      </c>
      <c r="I54" s="71">
        <v>276.8</v>
      </c>
      <c r="J54" s="71">
        <v>262.95999999999998</v>
      </c>
      <c r="K54" s="71">
        <v>13.84</v>
      </c>
      <c r="L54" s="70">
        <v>17</v>
      </c>
      <c r="M54" s="204" t="s">
        <v>108</v>
      </c>
      <c r="N54" s="72" t="s">
        <v>86</v>
      </c>
      <c r="O54" s="74" t="s">
        <v>21</v>
      </c>
    </row>
    <row r="55" spans="1:15" ht="30" customHeight="1">
      <c r="A55" s="42">
        <v>51</v>
      </c>
      <c r="B55" s="68" t="s">
        <v>128</v>
      </c>
      <c r="C55" s="68" t="s">
        <v>80</v>
      </c>
      <c r="D55" s="68" t="s">
        <v>81</v>
      </c>
      <c r="E55" s="68" t="s">
        <v>82</v>
      </c>
      <c r="F55" s="69" t="s">
        <v>83</v>
      </c>
      <c r="G55" s="73" t="s">
        <v>84</v>
      </c>
      <c r="H55" s="70">
        <v>1</v>
      </c>
      <c r="I55" s="71">
        <v>276.8</v>
      </c>
      <c r="J55" s="71">
        <v>262.95999999999998</v>
      </c>
      <c r="K55" s="71">
        <v>13.84</v>
      </c>
      <c r="L55" s="70">
        <v>17</v>
      </c>
      <c r="M55" s="204" t="s">
        <v>129</v>
      </c>
      <c r="N55" s="72" t="s">
        <v>86</v>
      </c>
      <c r="O55" s="74" t="s">
        <v>21</v>
      </c>
    </row>
    <row r="56" spans="1:15" ht="30" customHeight="1">
      <c r="A56" s="42">
        <v>52</v>
      </c>
      <c r="B56" s="68" t="s">
        <v>130</v>
      </c>
      <c r="C56" s="68" t="s">
        <v>80</v>
      </c>
      <c r="D56" s="68" t="s">
        <v>81</v>
      </c>
      <c r="E56" s="68" t="s">
        <v>82</v>
      </c>
      <c r="F56" s="69" t="s">
        <v>83</v>
      </c>
      <c r="G56" s="73" t="s">
        <v>84</v>
      </c>
      <c r="H56" s="70">
        <v>1</v>
      </c>
      <c r="I56" s="71">
        <v>276.8</v>
      </c>
      <c r="J56" s="71">
        <v>262.95999999999998</v>
      </c>
      <c r="K56" s="71">
        <v>13.84</v>
      </c>
      <c r="L56" s="70">
        <v>17</v>
      </c>
      <c r="M56" s="204" t="s">
        <v>129</v>
      </c>
      <c r="N56" s="72" t="s">
        <v>86</v>
      </c>
      <c r="O56" s="74" t="s">
        <v>21</v>
      </c>
    </row>
    <row r="57" spans="1:15" ht="30" customHeight="1">
      <c r="A57" s="42">
        <v>53</v>
      </c>
      <c r="B57" s="68" t="s">
        <v>131</v>
      </c>
      <c r="C57" s="68" t="s">
        <v>80</v>
      </c>
      <c r="D57" s="68" t="s">
        <v>81</v>
      </c>
      <c r="E57" s="68" t="s">
        <v>82</v>
      </c>
      <c r="F57" s="69" t="s">
        <v>83</v>
      </c>
      <c r="G57" s="73" t="s">
        <v>84</v>
      </c>
      <c r="H57" s="70">
        <v>1</v>
      </c>
      <c r="I57" s="71">
        <v>276.8</v>
      </c>
      <c r="J57" s="71">
        <v>262.95999999999998</v>
      </c>
      <c r="K57" s="71">
        <v>13.84</v>
      </c>
      <c r="L57" s="70">
        <v>17</v>
      </c>
      <c r="M57" s="204" t="s">
        <v>129</v>
      </c>
      <c r="N57" s="72" t="s">
        <v>86</v>
      </c>
      <c r="O57" s="74" t="s">
        <v>21</v>
      </c>
    </row>
    <row r="58" spans="1:15" ht="30" customHeight="1">
      <c r="A58" s="42">
        <v>54</v>
      </c>
      <c r="B58" s="68" t="s">
        <v>132</v>
      </c>
      <c r="C58" s="68" t="s">
        <v>80</v>
      </c>
      <c r="D58" s="68" t="s">
        <v>81</v>
      </c>
      <c r="E58" s="68" t="s">
        <v>82</v>
      </c>
      <c r="F58" s="69" t="s">
        <v>83</v>
      </c>
      <c r="G58" s="73" t="s">
        <v>84</v>
      </c>
      <c r="H58" s="70">
        <v>1</v>
      </c>
      <c r="I58" s="71">
        <v>276.8</v>
      </c>
      <c r="J58" s="71">
        <v>262.95999999999998</v>
      </c>
      <c r="K58" s="71">
        <v>13.84</v>
      </c>
      <c r="L58" s="70">
        <v>17</v>
      </c>
      <c r="M58" s="204" t="s">
        <v>129</v>
      </c>
      <c r="N58" s="72" t="s">
        <v>86</v>
      </c>
      <c r="O58" s="74" t="s">
        <v>21</v>
      </c>
    </row>
    <row r="59" spans="1:15" ht="30" customHeight="1">
      <c r="A59" s="42">
        <v>55</v>
      </c>
      <c r="B59" s="68" t="s">
        <v>133</v>
      </c>
      <c r="C59" s="68" t="s">
        <v>80</v>
      </c>
      <c r="D59" s="68" t="s">
        <v>81</v>
      </c>
      <c r="E59" s="68" t="s">
        <v>82</v>
      </c>
      <c r="F59" s="69" t="s">
        <v>83</v>
      </c>
      <c r="G59" s="73" t="s">
        <v>84</v>
      </c>
      <c r="H59" s="70">
        <v>1</v>
      </c>
      <c r="I59" s="71">
        <v>276.8</v>
      </c>
      <c r="J59" s="71">
        <v>262.95999999999998</v>
      </c>
      <c r="K59" s="71">
        <v>13.84</v>
      </c>
      <c r="L59" s="70">
        <v>17</v>
      </c>
      <c r="M59" s="204" t="s">
        <v>129</v>
      </c>
      <c r="N59" s="72" t="s">
        <v>86</v>
      </c>
      <c r="O59" s="74" t="s">
        <v>21</v>
      </c>
    </row>
    <row r="60" spans="1:15" ht="30" customHeight="1">
      <c r="A60" s="42">
        <v>56</v>
      </c>
      <c r="B60" s="68" t="s">
        <v>134</v>
      </c>
      <c r="C60" s="68" t="s">
        <v>80</v>
      </c>
      <c r="D60" s="68" t="s">
        <v>81</v>
      </c>
      <c r="E60" s="68" t="s">
        <v>82</v>
      </c>
      <c r="F60" s="69" t="s">
        <v>83</v>
      </c>
      <c r="G60" s="73" t="s">
        <v>84</v>
      </c>
      <c r="H60" s="70">
        <v>1</v>
      </c>
      <c r="I60" s="71">
        <v>276.8</v>
      </c>
      <c r="J60" s="71">
        <v>262.95999999999998</v>
      </c>
      <c r="K60" s="71">
        <v>13.84</v>
      </c>
      <c r="L60" s="70">
        <v>17</v>
      </c>
      <c r="M60" s="204" t="s">
        <v>129</v>
      </c>
      <c r="N60" s="72" t="s">
        <v>86</v>
      </c>
      <c r="O60" s="74" t="s">
        <v>21</v>
      </c>
    </row>
    <row r="61" spans="1:15" ht="30" customHeight="1">
      <c r="A61" s="42">
        <v>57</v>
      </c>
      <c r="B61" s="68" t="s">
        <v>135</v>
      </c>
      <c r="C61" s="68" t="s">
        <v>80</v>
      </c>
      <c r="D61" s="68" t="s">
        <v>81</v>
      </c>
      <c r="E61" s="68" t="s">
        <v>82</v>
      </c>
      <c r="F61" s="69" t="s">
        <v>83</v>
      </c>
      <c r="G61" s="73" t="s">
        <v>84</v>
      </c>
      <c r="H61" s="70">
        <v>1</v>
      </c>
      <c r="I61" s="71">
        <v>276.8</v>
      </c>
      <c r="J61" s="71">
        <v>262.95999999999998</v>
      </c>
      <c r="K61" s="71">
        <v>13.84</v>
      </c>
      <c r="L61" s="70">
        <v>17</v>
      </c>
      <c r="M61" s="204" t="s">
        <v>129</v>
      </c>
      <c r="N61" s="72" t="s">
        <v>86</v>
      </c>
      <c r="O61" s="74" t="s">
        <v>21</v>
      </c>
    </row>
    <row r="62" spans="1:15" ht="30" customHeight="1">
      <c r="A62" s="42">
        <v>58</v>
      </c>
      <c r="B62" s="68" t="s">
        <v>136</v>
      </c>
      <c r="C62" s="68" t="s">
        <v>80</v>
      </c>
      <c r="D62" s="68" t="s">
        <v>81</v>
      </c>
      <c r="E62" s="68" t="s">
        <v>82</v>
      </c>
      <c r="F62" s="69" t="s">
        <v>83</v>
      </c>
      <c r="G62" s="73" t="s">
        <v>84</v>
      </c>
      <c r="H62" s="70">
        <v>1</v>
      </c>
      <c r="I62" s="71">
        <v>276.8</v>
      </c>
      <c r="J62" s="71">
        <v>262.95999999999998</v>
      </c>
      <c r="K62" s="71">
        <v>13.84</v>
      </c>
      <c r="L62" s="70">
        <v>17</v>
      </c>
      <c r="M62" s="204" t="s">
        <v>129</v>
      </c>
      <c r="N62" s="72" t="s">
        <v>86</v>
      </c>
      <c r="O62" s="74" t="s">
        <v>21</v>
      </c>
    </row>
    <row r="63" spans="1:15" ht="30" customHeight="1">
      <c r="A63" s="42">
        <v>59</v>
      </c>
      <c r="B63" s="68" t="s">
        <v>137</v>
      </c>
      <c r="C63" s="68" t="s">
        <v>80</v>
      </c>
      <c r="D63" s="68" t="s">
        <v>81</v>
      </c>
      <c r="E63" s="68" t="s">
        <v>82</v>
      </c>
      <c r="F63" s="69" t="s">
        <v>83</v>
      </c>
      <c r="G63" s="73" t="s">
        <v>84</v>
      </c>
      <c r="H63" s="70">
        <v>1</v>
      </c>
      <c r="I63" s="71">
        <v>276.8</v>
      </c>
      <c r="J63" s="71">
        <v>262.95999999999998</v>
      </c>
      <c r="K63" s="71">
        <v>13.84</v>
      </c>
      <c r="L63" s="70">
        <v>17</v>
      </c>
      <c r="M63" s="204" t="s">
        <v>129</v>
      </c>
      <c r="N63" s="72" t="s">
        <v>86</v>
      </c>
      <c r="O63" s="74" t="s">
        <v>21</v>
      </c>
    </row>
    <row r="64" spans="1:15" ht="30" customHeight="1">
      <c r="A64" s="42">
        <v>60</v>
      </c>
      <c r="B64" s="68" t="s">
        <v>138</v>
      </c>
      <c r="C64" s="68" t="s">
        <v>80</v>
      </c>
      <c r="D64" s="68" t="s">
        <v>81</v>
      </c>
      <c r="E64" s="68" t="s">
        <v>82</v>
      </c>
      <c r="F64" s="69" t="s">
        <v>83</v>
      </c>
      <c r="G64" s="73" t="s">
        <v>84</v>
      </c>
      <c r="H64" s="70">
        <v>1</v>
      </c>
      <c r="I64" s="71">
        <v>276.8</v>
      </c>
      <c r="J64" s="71">
        <v>262.95999999999998</v>
      </c>
      <c r="K64" s="71">
        <v>13.84</v>
      </c>
      <c r="L64" s="70">
        <v>17</v>
      </c>
      <c r="M64" s="204" t="s">
        <v>129</v>
      </c>
      <c r="N64" s="72" t="s">
        <v>86</v>
      </c>
      <c r="O64" s="74" t="s">
        <v>21</v>
      </c>
    </row>
    <row r="65" spans="1:15" ht="30" customHeight="1">
      <c r="A65" s="42">
        <v>61</v>
      </c>
      <c r="B65" s="68" t="s">
        <v>139</v>
      </c>
      <c r="C65" s="68" t="s">
        <v>80</v>
      </c>
      <c r="D65" s="68" t="s">
        <v>81</v>
      </c>
      <c r="E65" s="68" t="s">
        <v>82</v>
      </c>
      <c r="F65" s="69" t="s">
        <v>83</v>
      </c>
      <c r="G65" s="73" t="s">
        <v>84</v>
      </c>
      <c r="H65" s="70">
        <v>1</v>
      </c>
      <c r="I65" s="71">
        <v>276.8</v>
      </c>
      <c r="J65" s="71">
        <v>262.95999999999998</v>
      </c>
      <c r="K65" s="71">
        <v>13.84</v>
      </c>
      <c r="L65" s="70">
        <v>17</v>
      </c>
      <c r="M65" s="204" t="s">
        <v>129</v>
      </c>
      <c r="N65" s="72" t="s">
        <v>86</v>
      </c>
      <c r="O65" s="74" t="s">
        <v>21</v>
      </c>
    </row>
    <row r="66" spans="1:15" ht="30" customHeight="1">
      <c r="A66" s="42">
        <v>62</v>
      </c>
      <c r="B66" s="68" t="s">
        <v>140</v>
      </c>
      <c r="C66" s="68" t="s">
        <v>80</v>
      </c>
      <c r="D66" s="68" t="s">
        <v>81</v>
      </c>
      <c r="E66" s="68" t="s">
        <v>82</v>
      </c>
      <c r="F66" s="69" t="s">
        <v>83</v>
      </c>
      <c r="G66" s="73" t="s">
        <v>84</v>
      </c>
      <c r="H66" s="70">
        <v>1</v>
      </c>
      <c r="I66" s="71">
        <v>276.8</v>
      </c>
      <c r="J66" s="71">
        <v>262.95999999999998</v>
      </c>
      <c r="K66" s="71">
        <v>13.84</v>
      </c>
      <c r="L66" s="70">
        <v>17</v>
      </c>
      <c r="M66" s="204" t="s">
        <v>129</v>
      </c>
      <c r="N66" s="72" t="s">
        <v>86</v>
      </c>
      <c r="O66" s="74" t="s">
        <v>21</v>
      </c>
    </row>
    <row r="67" spans="1:15" ht="30" customHeight="1">
      <c r="A67" s="42">
        <v>63</v>
      </c>
      <c r="B67" s="68" t="s">
        <v>141</v>
      </c>
      <c r="C67" s="68" t="s">
        <v>80</v>
      </c>
      <c r="D67" s="68" t="s">
        <v>81</v>
      </c>
      <c r="E67" s="68" t="s">
        <v>82</v>
      </c>
      <c r="F67" s="69" t="s">
        <v>83</v>
      </c>
      <c r="G67" s="73" t="s">
        <v>84</v>
      </c>
      <c r="H67" s="70">
        <v>1</v>
      </c>
      <c r="I67" s="71">
        <v>276.8</v>
      </c>
      <c r="J67" s="71">
        <v>262.95999999999998</v>
      </c>
      <c r="K67" s="71">
        <v>13.84</v>
      </c>
      <c r="L67" s="70">
        <v>17</v>
      </c>
      <c r="M67" s="204" t="s">
        <v>129</v>
      </c>
      <c r="N67" s="72" t="s">
        <v>86</v>
      </c>
      <c r="O67" s="74" t="s">
        <v>21</v>
      </c>
    </row>
    <row r="68" spans="1:15" ht="30" customHeight="1">
      <c r="A68" s="42">
        <v>64</v>
      </c>
      <c r="B68" s="68" t="s">
        <v>142</v>
      </c>
      <c r="C68" s="68" t="s">
        <v>80</v>
      </c>
      <c r="D68" s="68" t="s">
        <v>81</v>
      </c>
      <c r="E68" s="68" t="s">
        <v>82</v>
      </c>
      <c r="F68" s="69" t="s">
        <v>83</v>
      </c>
      <c r="G68" s="73" t="s">
        <v>84</v>
      </c>
      <c r="H68" s="70">
        <v>1</v>
      </c>
      <c r="I68" s="71">
        <v>276.8</v>
      </c>
      <c r="J68" s="71">
        <v>262.95999999999998</v>
      </c>
      <c r="K68" s="71">
        <v>13.84</v>
      </c>
      <c r="L68" s="70">
        <v>17</v>
      </c>
      <c r="M68" s="204" t="s">
        <v>129</v>
      </c>
      <c r="N68" s="72" t="s">
        <v>86</v>
      </c>
      <c r="O68" s="74" t="s">
        <v>21</v>
      </c>
    </row>
    <row r="69" spans="1:15" ht="30" customHeight="1">
      <c r="A69" s="42">
        <v>65</v>
      </c>
      <c r="B69" s="68" t="s">
        <v>143</v>
      </c>
      <c r="C69" s="68" t="s">
        <v>80</v>
      </c>
      <c r="D69" s="68" t="s">
        <v>81</v>
      </c>
      <c r="E69" s="68" t="s">
        <v>82</v>
      </c>
      <c r="F69" s="69" t="s">
        <v>83</v>
      </c>
      <c r="G69" s="73" t="s">
        <v>84</v>
      </c>
      <c r="H69" s="70">
        <v>1</v>
      </c>
      <c r="I69" s="71">
        <v>276.8</v>
      </c>
      <c r="J69" s="71">
        <v>262.95999999999998</v>
      </c>
      <c r="K69" s="71">
        <v>13.84</v>
      </c>
      <c r="L69" s="70">
        <v>17</v>
      </c>
      <c r="M69" s="204" t="s">
        <v>144</v>
      </c>
      <c r="N69" s="72" t="s">
        <v>86</v>
      </c>
      <c r="O69" s="74" t="s">
        <v>21</v>
      </c>
    </row>
    <row r="70" spans="1:15" ht="30" customHeight="1">
      <c r="A70" s="42">
        <v>66</v>
      </c>
      <c r="B70" s="68" t="s">
        <v>145</v>
      </c>
      <c r="C70" s="68" t="s">
        <v>80</v>
      </c>
      <c r="D70" s="68" t="s">
        <v>81</v>
      </c>
      <c r="E70" s="68" t="s">
        <v>82</v>
      </c>
      <c r="F70" s="69" t="s">
        <v>83</v>
      </c>
      <c r="G70" s="73" t="s">
        <v>84</v>
      </c>
      <c r="H70" s="70">
        <v>1</v>
      </c>
      <c r="I70" s="71">
        <v>276.8</v>
      </c>
      <c r="J70" s="71">
        <v>262.95999999999998</v>
      </c>
      <c r="K70" s="71">
        <v>13.84</v>
      </c>
      <c r="L70" s="70">
        <v>17</v>
      </c>
      <c r="M70" s="204" t="s">
        <v>144</v>
      </c>
      <c r="N70" s="72" t="s">
        <v>86</v>
      </c>
      <c r="O70" s="74" t="s">
        <v>21</v>
      </c>
    </row>
    <row r="71" spans="1:15" ht="30" customHeight="1">
      <c r="A71" s="42">
        <v>67</v>
      </c>
      <c r="B71" s="68" t="s">
        <v>146</v>
      </c>
      <c r="C71" s="68" t="s">
        <v>80</v>
      </c>
      <c r="D71" s="68" t="s">
        <v>81</v>
      </c>
      <c r="E71" s="68" t="s">
        <v>82</v>
      </c>
      <c r="F71" s="69" t="s">
        <v>83</v>
      </c>
      <c r="G71" s="73" t="s">
        <v>84</v>
      </c>
      <c r="H71" s="70">
        <v>1</v>
      </c>
      <c r="I71" s="71">
        <v>276.8</v>
      </c>
      <c r="J71" s="71">
        <v>262.95999999999998</v>
      </c>
      <c r="K71" s="71">
        <v>13.84</v>
      </c>
      <c r="L71" s="70">
        <v>17</v>
      </c>
      <c r="M71" s="204" t="s">
        <v>144</v>
      </c>
      <c r="N71" s="72" t="s">
        <v>86</v>
      </c>
      <c r="O71" s="74" t="s">
        <v>21</v>
      </c>
    </row>
    <row r="72" spans="1:15" ht="30" customHeight="1">
      <c r="A72" s="42">
        <v>68</v>
      </c>
      <c r="B72" s="68" t="s">
        <v>147</v>
      </c>
      <c r="C72" s="68" t="s">
        <v>80</v>
      </c>
      <c r="D72" s="68" t="s">
        <v>81</v>
      </c>
      <c r="E72" s="68" t="s">
        <v>82</v>
      </c>
      <c r="F72" s="69" t="s">
        <v>83</v>
      </c>
      <c r="G72" s="73" t="s">
        <v>84</v>
      </c>
      <c r="H72" s="70">
        <v>1</v>
      </c>
      <c r="I72" s="71">
        <v>276.8</v>
      </c>
      <c r="J72" s="71">
        <v>262.95999999999998</v>
      </c>
      <c r="K72" s="71">
        <v>13.84</v>
      </c>
      <c r="L72" s="70">
        <v>17</v>
      </c>
      <c r="M72" s="204" t="s">
        <v>144</v>
      </c>
      <c r="N72" s="72" t="s">
        <v>86</v>
      </c>
      <c r="O72" s="74" t="s">
        <v>21</v>
      </c>
    </row>
    <row r="73" spans="1:15" ht="30" customHeight="1">
      <c r="A73" s="42">
        <v>69</v>
      </c>
      <c r="B73" s="68" t="s">
        <v>148</v>
      </c>
      <c r="C73" s="68" t="s">
        <v>80</v>
      </c>
      <c r="D73" s="68" t="s">
        <v>81</v>
      </c>
      <c r="E73" s="68" t="s">
        <v>82</v>
      </c>
      <c r="F73" s="69" t="s">
        <v>83</v>
      </c>
      <c r="G73" s="73" t="s">
        <v>84</v>
      </c>
      <c r="H73" s="70">
        <v>1</v>
      </c>
      <c r="I73" s="71">
        <v>276.8</v>
      </c>
      <c r="J73" s="71">
        <v>262.95999999999998</v>
      </c>
      <c r="K73" s="71">
        <v>13.84</v>
      </c>
      <c r="L73" s="70">
        <v>17</v>
      </c>
      <c r="M73" s="204" t="s">
        <v>144</v>
      </c>
      <c r="N73" s="72" t="s">
        <v>86</v>
      </c>
      <c r="O73" s="74" t="s">
        <v>21</v>
      </c>
    </row>
    <row r="74" spans="1:15" ht="30" customHeight="1">
      <c r="A74" s="42">
        <v>70</v>
      </c>
      <c r="B74" s="68" t="s">
        <v>149</v>
      </c>
      <c r="C74" s="68" t="s">
        <v>80</v>
      </c>
      <c r="D74" s="68" t="s">
        <v>81</v>
      </c>
      <c r="E74" s="68" t="s">
        <v>82</v>
      </c>
      <c r="F74" s="69" t="s">
        <v>83</v>
      </c>
      <c r="G74" s="73" t="s">
        <v>84</v>
      </c>
      <c r="H74" s="70">
        <v>1</v>
      </c>
      <c r="I74" s="71">
        <v>276.8</v>
      </c>
      <c r="J74" s="71">
        <v>262.95999999999998</v>
      </c>
      <c r="K74" s="71">
        <v>13.84</v>
      </c>
      <c r="L74" s="70">
        <v>17</v>
      </c>
      <c r="M74" s="204" t="s">
        <v>144</v>
      </c>
      <c r="N74" s="72" t="s">
        <v>86</v>
      </c>
      <c r="O74" s="74" t="s">
        <v>21</v>
      </c>
    </row>
    <row r="75" spans="1:15" ht="30" customHeight="1">
      <c r="A75" s="42">
        <v>71</v>
      </c>
      <c r="B75" s="68" t="s">
        <v>150</v>
      </c>
      <c r="C75" s="68" t="s">
        <v>80</v>
      </c>
      <c r="D75" s="68" t="s">
        <v>81</v>
      </c>
      <c r="E75" s="68" t="s">
        <v>82</v>
      </c>
      <c r="F75" s="69" t="s">
        <v>83</v>
      </c>
      <c r="G75" s="73" t="s">
        <v>84</v>
      </c>
      <c r="H75" s="70">
        <v>1</v>
      </c>
      <c r="I75" s="71">
        <v>276.8</v>
      </c>
      <c r="J75" s="71">
        <v>262.95999999999998</v>
      </c>
      <c r="K75" s="71">
        <v>13.84</v>
      </c>
      <c r="L75" s="70">
        <v>17</v>
      </c>
      <c r="M75" s="204" t="s">
        <v>144</v>
      </c>
      <c r="N75" s="72" t="s">
        <v>86</v>
      </c>
      <c r="O75" s="74" t="s">
        <v>21</v>
      </c>
    </row>
    <row r="76" spans="1:15" ht="30" customHeight="1">
      <c r="A76" s="42">
        <v>72</v>
      </c>
      <c r="B76" s="68" t="s">
        <v>151</v>
      </c>
      <c r="C76" s="68" t="s">
        <v>80</v>
      </c>
      <c r="D76" s="68" t="s">
        <v>81</v>
      </c>
      <c r="E76" s="68" t="s">
        <v>82</v>
      </c>
      <c r="F76" s="69" t="s">
        <v>83</v>
      </c>
      <c r="G76" s="73" t="s">
        <v>84</v>
      </c>
      <c r="H76" s="70">
        <v>1</v>
      </c>
      <c r="I76" s="71">
        <v>276.8</v>
      </c>
      <c r="J76" s="71">
        <v>262.95999999999998</v>
      </c>
      <c r="K76" s="71">
        <v>13.84</v>
      </c>
      <c r="L76" s="70">
        <v>17</v>
      </c>
      <c r="M76" s="204" t="s">
        <v>144</v>
      </c>
      <c r="N76" s="72" t="s">
        <v>86</v>
      </c>
      <c r="O76" s="74" t="s">
        <v>21</v>
      </c>
    </row>
    <row r="77" spans="1:15" ht="30" customHeight="1">
      <c r="A77" s="42">
        <v>73</v>
      </c>
      <c r="B77" s="68" t="s">
        <v>152</v>
      </c>
      <c r="C77" s="68" t="s">
        <v>80</v>
      </c>
      <c r="D77" s="68" t="s">
        <v>81</v>
      </c>
      <c r="E77" s="68" t="s">
        <v>82</v>
      </c>
      <c r="F77" s="69" t="s">
        <v>83</v>
      </c>
      <c r="G77" s="73" t="s">
        <v>84</v>
      </c>
      <c r="H77" s="70">
        <v>1</v>
      </c>
      <c r="I77" s="71">
        <v>276.8</v>
      </c>
      <c r="J77" s="71">
        <v>262.95999999999998</v>
      </c>
      <c r="K77" s="71">
        <v>13.84</v>
      </c>
      <c r="L77" s="70">
        <v>17</v>
      </c>
      <c r="M77" s="204" t="s">
        <v>144</v>
      </c>
      <c r="N77" s="72" t="s">
        <v>86</v>
      </c>
      <c r="O77" s="74" t="s">
        <v>21</v>
      </c>
    </row>
    <row r="78" spans="1:15" ht="30" customHeight="1">
      <c r="A78" s="42">
        <v>74</v>
      </c>
      <c r="B78" s="68" t="s">
        <v>153</v>
      </c>
      <c r="C78" s="68" t="s">
        <v>80</v>
      </c>
      <c r="D78" s="68" t="s">
        <v>81</v>
      </c>
      <c r="E78" s="68" t="s">
        <v>82</v>
      </c>
      <c r="F78" s="69" t="s">
        <v>154</v>
      </c>
      <c r="G78" s="73" t="s">
        <v>84</v>
      </c>
      <c r="H78" s="70">
        <v>1</v>
      </c>
      <c r="I78" s="71">
        <v>276.8</v>
      </c>
      <c r="J78" s="71">
        <v>262.95999999999998</v>
      </c>
      <c r="K78" s="71">
        <v>13.84</v>
      </c>
      <c r="L78" s="70">
        <v>17</v>
      </c>
      <c r="M78" s="204" t="s">
        <v>129</v>
      </c>
      <c r="N78" s="72" t="s">
        <v>86</v>
      </c>
      <c r="O78" s="74" t="s">
        <v>21</v>
      </c>
    </row>
    <row r="79" spans="1:15" ht="30" customHeight="1">
      <c r="A79" s="42">
        <v>75</v>
      </c>
      <c r="B79" s="68" t="s">
        <v>155</v>
      </c>
      <c r="C79" s="68" t="s">
        <v>80</v>
      </c>
      <c r="D79" s="68" t="s">
        <v>81</v>
      </c>
      <c r="E79" s="68" t="s">
        <v>82</v>
      </c>
      <c r="F79" s="69" t="s">
        <v>154</v>
      </c>
      <c r="G79" s="73" t="s">
        <v>84</v>
      </c>
      <c r="H79" s="70">
        <v>1</v>
      </c>
      <c r="I79" s="71">
        <v>276.8</v>
      </c>
      <c r="J79" s="71">
        <v>262.95999999999998</v>
      </c>
      <c r="K79" s="71">
        <v>13.84</v>
      </c>
      <c r="L79" s="70">
        <v>17</v>
      </c>
      <c r="M79" s="204" t="s">
        <v>129</v>
      </c>
      <c r="N79" s="72" t="s">
        <v>86</v>
      </c>
      <c r="O79" s="74" t="s">
        <v>21</v>
      </c>
    </row>
    <row r="80" spans="1:15" ht="30" customHeight="1">
      <c r="A80" s="42">
        <v>76</v>
      </c>
      <c r="B80" s="68" t="s">
        <v>156</v>
      </c>
      <c r="C80" s="68" t="s">
        <v>80</v>
      </c>
      <c r="D80" s="68" t="s">
        <v>81</v>
      </c>
      <c r="E80" s="68" t="s">
        <v>82</v>
      </c>
      <c r="F80" s="69" t="s">
        <v>154</v>
      </c>
      <c r="G80" s="73" t="s">
        <v>84</v>
      </c>
      <c r="H80" s="70">
        <v>1</v>
      </c>
      <c r="I80" s="71">
        <v>276.8</v>
      </c>
      <c r="J80" s="71">
        <v>262.95999999999998</v>
      </c>
      <c r="K80" s="71">
        <v>13.84</v>
      </c>
      <c r="L80" s="70">
        <v>17</v>
      </c>
      <c r="M80" s="204" t="s">
        <v>129</v>
      </c>
      <c r="N80" s="72" t="s">
        <v>86</v>
      </c>
      <c r="O80" s="74" t="s">
        <v>21</v>
      </c>
    </row>
    <row r="81" spans="1:15" ht="30" customHeight="1">
      <c r="A81" s="42">
        <v>77</v>
      </c>
      <c r="B81" s="68" t="s">
        <v>157</v>
      </c>
      <c r="C81" s="68" t="s">
        <v>80</v>
      </c>
      <c r="D81" s="68" t="s">
        <v>81</v>
      </c>
      <c r="E81" s="68" t="s">
        <v>82</v>
      </c>
      <c r="F81" s="69" t="s">
        <v>154</v>
      </c>
      <c r="G81" s="73" t="s">
        <v>84</v>
      </c>
      <c r="H81" s="70">
        <v>1</v>
      </c>
      <c r="I81" s="71">
        <v>276.8</v>
      </c>
      <c r="J81" s="71">
        <v>262.95999999999998</v>
      </c>
      <c r="K81" s="71">
        <v>13.84</v>
      </c>
      <c r="L81" s="70">
        <v>17</v>
      </c>
      <c r="M81" s="204" t="s">
        <v>129</v>
      </c>
      <c r="N81" s="72" t="s">
        <v>86</v>
      </c>
      <c r="O81" s="74" t="s">
        <v>21</v>
      </c>
    </row>
    <row r="82" spans="1:15" ht="30" customHeight="1">
      <c r="A82" s="42">
        <v>78</v>
      </c>
      <c r="B82" s="68" t="s">
        <v>158</v>
      </c>
      <c r="C82" s="68" t="s">
        <v>80</v>
      </c>
      <c r="D82" s="68" t="s">
        <v>81</v>
      </c>
      <c r="E82" s="68" t="s">
        <v>82</v>
      </c>
      <c r="F82" s="69" t="s">
        <v>154</v>
      </c>
      <c r="G82" s="73" t="s">
        <v>84</v>
      </c>
      <c r="H82" s="70">
        <v>1</v>
      </c>
      <c r="I82" s="71">
        <v>276.8</v>
      </c>
      <c r="J82" s="71">
        <v>262.95999999999998</v>
      </c>
      <c r="K82" s="71">
        <v>13.84</v>
      </c>
      <c r="L82" s="70">
        <v>17</v>
      </c>
      <c r="M82" s="204" t="s">
        <v>129</v>
      </c>
      <c r="N82" s="72" t="s">
        <v>86</v>
      </c>
      <c r="O82" s="74" t="s">
        <v>21</v>
      </c>
    </row>
    <row r="83" spans="1:15" ht="30" customHeight="1">
      <c r="A83" s="42">
        <v>79</v>
      </c>
      <c r="B83" s="68" t="s">
        <v>159</v>
      </c>
      <c r="C83" s="68" t="s">
        <v>80</v>
      </c>
      <c r="D83" s="68" t="s">
        <v>81</v>
      </c>
      <c r="E83" s="68" t="s">
        <v>82</v>
      </c>
      <c r="F83" s="69" t="s">
        <v>154</v>
      </c>
      <c r="G83" s="73" t="s">
        <v>84</v>
      </c>
      <c r="H83" s="70">
        <v>1</v>
      </c>
      <c r="I83" s="71">
        <v>276.8</v>
      </c>
      <c r="J83" s="71">
        <v>262.95999999999998</v>
      </c>
      <c r="K83" s="71">
        <v>13.84</v>
      </c>
      <c r="L83" s="70">
        <v>17</v>
      </c>
      <c r="M83" s="204" t="s">
        <v>129</v>
      </c>
      <c r="N83" s="72" t="s">
        <v>86</v>
      </c>
      <c r="O83" s="74" t="s">
        <v>21</v>
      </c>
    </row>
    <row r="84" spans="1:15" ht="30" customHeight="1">
      <c r="A84" s="42">
        <v>80</v>
      </c>
      <c r="B84" s="68" t="s">
        <v>160</v>
      </c>
      <c r="C84" s="68" t="s">
        <v>80</v>
      </c>
      <c r="D84" s="68" t="s">
        <v>81</v>
      </c>
      <c r="E84" s="68" t="s">
        <v>82</v>
      </c>
      <c r="F84" s="69" t="s">
        <v>154</v>
      </c>
      <c r="G84" s="73" t="s">
        <v>84</v>
      </c>
      <c r="H84" s="70">
        <v>1</v>
      </c>
      <c r="I84" s="71">
        <v>276.8</v>
      </c>
      <c r="J84" s="71">
        <v>262.95999999999998</v>
      </c>
      <c r="K84" s="71">
        <v>13.84</v>
      </c>
      <c r="L84" s="70">
        <v>17</v>
      </c>
      <c r="M84" s="204" t="s">
        <v>129</v>
      </c>
      <c r="N84" s="72" t="s">
        <v>86</v>
      </c>
      <c r="O84" s="74" t="s">
        <v>21</v>
      </c>
    </row>
    <row r="85" spans="1:15" ht="30" customHeight="1">
      <c r="A85" s="42">
        <v>81</v>
      </c>
      <c r="B85" s="68" t="s">
        <v>161</v>
      </c>
      <c r="C85" s="68" t="s">
        <v>80</v>
      </c>
      <c r="D85" s="68" t="s">
        <v>81</v>
      </c>
      <c r="E85" s="68" t="s">
        <v>82</v>
      </c>
      <c r="F85" s="69" t="s">
        <v>154</v>
      </c>
      <c r="G85" s="73" t="s">
        <v>84</v>
      </c>
      <c r="H85" s="70">
        <v>1</v>
      </c>
      <c r="I85" s="71">
        <v>276.8</v>
      </c>
      <c r="J85" s="71">
        <v>262.95999999999998</v>
      </c>
      <c r="K85" s="71">
        <v>13.84</v>
      </c>
      <c r="L85" s="70">
        <v>17</v>
      </c>
      <c r="M85" s="204" t="s">
        <v>129</v>
      </c>
      <c r="N85" s="72" t="s">
        <v>86</v>
      </c>
      <c r="O85" s="74" t="s">
        <v>21</v>
      </c>
    </row>
    <row r="86" spans="1:15" ht="30" customHeight="1">
      <c r="A86" s="42">
        <v>82</v>
      </c>
      <c r="B86" s="68" t="s">
        <v>162</v>
      </c>
      <c r="C86" s="68" t="s">
        <v>80</v>
      </c>
      <c r="D86" s="68" t="s">
        <v>81</v>
      </c>
      <c r="E86" s="68" t="s">
        <v>82</v>
      </c>
      <c r="F86" s="69" t="s">
        <v>154</v>
      </c>
      <c r="G86" s="73" t="s">
        <v>84</v>
      </c>
      <c r="H86" s="70">
        <v>1</v>
      </c>
      <c r="I86" s="71">
        <v>276.8</v>
      </c>
      <c r="J86" s="71">
        <v>262.95999999999998</v>
      </c>
      <c r="K86" s="71">
        <v>13.84</v>
      </c>
      <c r="L86" s="70">
        <v>17</v>
      </c>
      <c r="M86" s="204" t="s">
        <v>129</v>
      </c>
      <c r="N86" s="72" t="s">
        <v>86</v>
      </c>
      <c r="O86" s="74" t="s">
        <v>21</v>
      </c>
    </row>
    <row r="87" spans="1:15" ht="30" customHeight="1">
      <c r="A87" s="42">
        <v>83</v>
      </c>
      <c r="B87" s="68" t="s">
        <v>163</v>
      </c>
      <c r="C87" s="68" t="s">
        <v>80</v>
      </c>
      <c r="D87" s="68" t="s">
        <v>81</v>
      </c>
      <c r="E87" s="68" t="s">
        <v>82</v>
      </c>
      <c r="F87" s="69" t="s">
        <v>154</v>
      </c>
      <c r="G87" s="73" t="s">
        <v>84</v>
      </c>
      <c r="H87" s="70">
        <v>1</v>
      </c>
      <c r="I87" s="71">
        <v>276.8</v>
      </c>
      <c r="J87" s="71">
        <v>262.95999999999998</v>
      </c>
      <c r="K87" s="71">
        <v>13.84</v>
      </c>
      <c r="L87" s="70">
        <v>17</v>
      </c>
      <c r="M87" s="204" t="s">
        <v>129</v>
      </c>
      <c r="N87" s="72" t="s">
        <v>86</v>
      </c>
      <c r="O87" s="74" t="s">
        <v>21</v>
      </c>
    </row>
    <row r="88" spans="1:15" ht="30" customHeight="1">
      <c r="A88" s="42">
        <v>84</v>
      </c>
      <c r="B88" s="68" t="s">
        <v>164</v>
      </c>
      <c r="C88" s="68" t="s">
        <v>80</v>
      </c>
      <c r="D88" s="68" t="s">
        <v>81</v>
      </c>
      <c r="E88" s="68" t="s">
        <v>82</v>
      </c>
      <c r="F88" s="69" t="s">
        <v>154</v>
      </c>
      <c r="G88" s="73" t="s">
        <v>84</v>
      </c>
      <c r="H88" s="70">
        <v>1</v>
      </c>
      <c r="I88" s="71">
        <v>276.8</v>
      </c>
      <c r="J88" s="71">
        <v>262.95999999999998</v>
      </c>
      <c r="K88" s="71">
        <v>13.84</v>
      </c>
      <c r="L88" s="70">
        <v>17</v>
      </c>
      <c r="M88" s="204" t="s">
        <v>129</v>
      </c>
      <c r="N88" s="72" t="s">
        <v>86</v>
      </c>
      <c r="O88" s="74" t="s">
        <v>21</v>
      </c>
    </row>
    <row r="89" spans="1:15" ht="30" customHeight="1">
      <c r="A89" s="42">
        <v>85</v>
      </c>
      <c r="B89" s="68" t="s">
        <v>165</v>
      </c>
      <c r="C89" s="68" t="s">
        <v>80</v>
      </c>
      <c r="D89" s="68" t="s">
        <v>81</v>
      </c>
      <c r="E89" s="68" t="s">
        <v>82</v>
      </c>
      <c r="F89" s="69" t="s">
        <v>154</v>
      </c>
      <c r="G89" s="73" t="s">
        <v>84</v>
      </c>
      <c r="H89" s="70">
        <v>1</v>
      </c>
      <c r="I89" s="71">
        <v>276.8</v>
      </c>
      <c r="J89" s="71">
        <v>262.95999999999998</v>
      </c>
      <c r="K89" s="71">
        <v>13.84</v>
      </c>
      <c r="L89" s="70">
        <v>17</v>
      </c>
      <c r="M89" s="204" t="s">
        <v>129</v>
      </c>
      <c r="N89" s="72" t="s">
        <v>86</v>
      </c>
      <c r="O89" s="74" t="s">
        <v>21</v>
      </c>
    </row>
    <row r="90" spans="1:15" ht="30" customHeight="1">
      <c r="A90" s="42">
        <v>86</v>
      </c>
      <c r="B90" s="68" t="s">
        <v>166</v>
      </c>
      <c r="C90" s="68" t="s">
        <v>80</v>
      </c>
      <c r="D90" s="68" t="s">
        <v>81</v>
      </c>
      <c r="E90" s="68" t="s">
        <v>82</v>
      </c>
      <c r="F90" s="69" t="s">
        <v>154</v>
      </c>
      <c r="G90" s="73" t="s">
        <v>84</v>
      </c>
      <c r="H90" s="70">
        <v>1</v>
      </c>
      <c r="I90" s="71">
        <v>276.8</v>
      </c>
      <c r="J90" s="71">
        <v>262.95999999999998</v>
      </c>
      <c r="K90" s="71">
        <v>13.84</v>
      </c>
      <c r="L90" s="70">
        <v>17</v>
      </c>
      <c r="M90" s="204" t="s">
        <v>85</v>
      </c>
      <c r="N90" s="72" t="s">
        <v>86</v>
      </c>
      <c r="O90" s="74" t="s">
        <v>21</v>
      </c>
    </row>
    <row r="91" spans="1:15" ht="30" customHeight="1">
      <c r="A91" s="42">
        <v>87</v>
      </c>
      <c r="B91" s="68" t="s">
        <v>167</v>
      </c>
      <c r="C91" s="68" t="s">
        <v>80</v>
      </c>
      <c r="D91" s="68" t="s">
        <v>81</v>
      </c>
      <c r="E91" s="68" t="s">
        <v>82</v>
      </c>
      <c r="F91" s="69" t="s">
        <v>154</v>
      </c>
      <c r="G91" s="73" t="s">
        <v>84</v>
      </c>
      <c r="H91" s="70">
        <v>1</v>
      </c>
      <c r="I91" s="71">
        <v>276.8</v>
      </c>
      <c r="J91" s="71">
        <v>262.95999999999998</v>
      </c>
      <c r="K91" s="71">
        <v>13.84</v>
      </c>
      <c r="L91" s="70">
        <v>17</v>
      </c>
      <c r="M91" s="204" t="s">
        <v>85</v>
      </c>
      <c r="N91" s="72" t="s">
        <v>86</v>
      </c>
      <c r="O91" s="74" t="s">
        <v>21</v>
      </c>
    </row>
    <row r="92" spans="1:15" ht="30" customHeight="1">
      <c r="A92" s="42">
        <v>88</v>
      </c>
      <c r="B92" s="68" t="s">
        <v>168</v>
      </c>
      <c r="C92" s="68" t="s">
        <v>80</v>
      </c>
      <c r="D92" s="68" t="s">
        <v>81</v>
      </c>
      <c r="E92" s="68" t="s">
        <v>82</v>
      </c>
      <c r="F92" s="69" t="s">
        <v>154</v>
      </c>
      <c r="G92" s="73" t="s">
        <v>84</v>
      </c>
      <c r="H92" s="70">
        <v>1</v>
      </c>
      <c r="I92" s="71">
        <v>276.8</v>
      </c>
      <c r="J92" s="71">
        <v>262.95999999999998</v>
      </c>
      <c r="K92" s="71">
        <v>13.84</v>
      </c>
      <c r="L92" s="70">
        <v>17</v>
      </c>
      <c r="M92" s="204" t="s">
        <v>85</v>
      </c>
      <c r="N92" s="72" t="s">
        <v>86</v>
      </c>
      <c r="O92" s="74" t="s">
        <v>21</v>
      </c>
    </row>
    <row r="93" spans="1:15" ht="30" customHeight="1">
      <c r="A93" s="42">
        <v>89</v>
      </c>
      <c r="B93" s="68" t="s">
        <v>169</v>
      </c>
      <c r="C93" s="68" t="s">
        <v>80</v>
      </c>
      <c r="D93" s="68" t="s">
        <v>81</v>
      </c>
      <c r="E93" s="68" t="s">
        <v>82</v>
      </c>
      <c r="F93" s="69" t="s">
        <v>154</v>
      </c>
      <c r="G93" s="73" t="s">
        <v>84</v>
      </c>
      <c r="H93" s="70">
        <v>1</v>
      </c>
      <c r="I93" s="71">
        <v>276.8</v>
      </c>
      <c r="J93" s="71">
        <v>262.95999999999998</v>
      </c>
      <c r="K93" s="71">
        <v>13.84</v>
      </c>
      <c r="L93" s="70">
        <v>17</v>
      </c>
      <c r="M93" s="204" t="s">
        <v>85</v>
      </c>
      <c r="N93" s="72" t="s">
        <v>86</v>
      </c>
      <c r="O93" s="74" t="s">
        <v>21</v>
      </c>
    </row>
    <row r="94" spans="1:15" ht="30" customHeight="1">
      <c r="A94" s="42">
        <v>90</v>
      </c>
      <c r="B94" s="68" t="s">
        <v>170</v>
      </c>
      <c r="C94" s="68" t="s">
        <v>80</v>
      </c>
      <c r="D94" s="68" t="s">
        <v>81</v>
      </c>
      <c r="E94" s="68" t="s">
        <v>82</v>
      </c>
      <c r="F94" s="69" t="s">
        <v>154</v>
      </c>
      <c r="G94" s="73" t="s">
        <v>84</v>
      </c>
      <c r="H94" s="70">
        <v>1</v>
      </c>
      <c r="I94" s="71">
        <v>276.8</v>
      </c>
      <c r="J94" s="71">
        <v>262.95999999999998</v>
      </c>
      <c r="K94" s="71">
        <v>13.84</v>
      </c>
      <c r="L94" s="70">
        <v>17</v>
      </c>
      <c r="M94" s="204" t="s">
        <v>85</v>
      </c>
      <c r="N94" s="72" t="s">
        <v>86</v>
      </c>
      <c r="O94" s="74" t="s">
        <v>21</v>
      </c>
    </row>
    <row r="95" spans="1:15" ht="30" customHeight="1">
      <c r="A95" s="42">
        <v>91</v>
      </c>
      <c r="B95" s="68" t="s">
        <v>171</v>
      </c>
      <c r="C95" s="68" t="s">
        <v>80</v>
      </c>
      <c r="D95" s="68" t="s">
        <v>81</v>
      </c>
      <c r="E95" s="68" t="s">
        <v>82</v>
      </c>
      <c r="F95" s="69" t="s">
        <v>154</v>
      </c>
      <c r="G95" s="73" t="s">
        <v>84</v>
      </c>
      <c r="H95" s="70">
        <v>1</v>
      </c>
      <c r="I95" s="71">
        <v>276.8</v>
      </c>
      <c r="J95" s="71">
        <v>262.95999999999998</v>
      </c>
      <c r="K95" s="71">
        <v>13.84</v>
      </c>
      <c r="L95" s="70">
        <v>17</v>
      </c>
      <c r="M95" s="204" t="s">
        <v>85</v>
      </c>
      <c r="N95" s="72" t="s">
        <v>86</v>
      </c>
      <c r="O95" s="74" t="s">
        <v>21</v>
      </c>
    </row>
    <row r="96" spans="1:15" ht="30" customHeight="1">
      <c r="A96" s="42">
        <v>92</v>
      </c>
      <c r="B96" s="68" t="s">
        <v>172</v>
      </c>
      <c r="C96" s="68" t="s">
        <v>80</v>
      </c>
      <c r="D96" s="68" t="s">
        <v>81</v>
      </c>
      <c r="E96" s="68" t="s">
        <v>82</v>
      </c>
      <c r="F96" s="69" t="s">
        <v>154</v>
      </c>
      <c r="G96" s="73" t="s">
        <v>84</v>
      </c>
      <c r="H96" s="70">
        <v>1</v>
      </c>
      <c r="I96" s="71">
        <v>276.8</v>
      </c>
      <c r="J96" s="71">
        <v>262.95999999999998</v>
      </c>
      <c r="K96" s="71">
        <v>13.84</v>
      </c>
      <c r="L96" s="70">
        <v>17</v>
      </c>
      <c r="M96" s="204" t="s">
        <v>85</v>
      </c>
      <c r="N96" s="72" t="s">
        <v>86</v>
      </c>
      <c r="O96" s="74" t="s">
        <v>21</v>
      </c>
    </row>
    <row r="97" spans="1:15" ht="30" customHeight="1">
      <c r="A97" s="42">
        <v>93</v>
      </c>
      <c r="B97" s="68" t="s">
        <v>173</v>
      </c>
      <c r="C97" s="68" t="s">
        <v>80</v>
      </c>
      <c r="D97" s="68" t="s">
        <v>81</v>
      </c>
      <c r="E97" s="68" t="s">
        <v>82</v>
      </c>
      <c r="F97" s="69" t="s">
        <v>154</v>
      </c>
      <c r="G97" s="73" t="s">
        <v>84</v>
      </c>
      <c r="H97" s="70">
        <v>1</v>
      </c>
      <c r="I97" s="71">
        <v>276.8</v>
      </c>
      <c r="J97" s="71">
        <v>262.95999999999998</v>
      </c>
      <c r="K97" s="71">
        <v>13.84</v>
      </c>
      <c r="L97" s="70">
        <v>17</v>
      </c>
      <c r="M97" s="204" t="s">
        <v>85</v>
      </c>
      <c r="N97" s="72" t="s">
        <v>86</v>
      </c>
      <c r="O97" s="74" t="s">
        <v>21</v>
      </c>
    </row>
    <row r="98" spans="1:15" ht="30" customHeight="1">
      <c r="A98" s="42">
        <v>94</v>
      </c>
      <c r="B98" s="68" t="s">
        <v>174</v>
      </c>
      <c r="C98" s="68" t="s">
        <v>80</v>
      </c>
      <c r="D98" s="68" t="s">
        <v>81</v>
      </c>
      <c r="E98" s="68" t="s">
        <v>82</v>
      </c>
      <c r="F98" s="69" t="s">
        <v>154</v>
      </c>
      <c r="G98" s="73" t="s">
        <v>84</v>
      </c>
      <c r="H98" s="70">
        <v>1</v>
      </c>
      <c r="I98" s="71">
        <v>276.8</v>
      </c>
      <c r="J98" s="71">
        <v>262.95999999999998</v>
      </c>
      <c r="K98" s="71">
        <v>13.84</v>
      </c>
      <c r="L98" s="70">
        <v>17</v>
      </c>
      <c r="M98" s="204" t="s">
        <v>85</v>
      </c>
      <c r="N98" s="72" t="s">
        <v>86</v>
      </c>
      <c r="O98" s="74" t="s">
        <v>21</v>
      </c>
    </row>
    <row r="99" spans="1:15" ht="30" customHeight="1">
      <c r="A99" s="42">
        <v>95</v>
      </c>
      <c r="B99" s="68" t="s">
        <v>175</v>
      </c>
      <c r="C99" s="68" t="s">
        <v>80</v>
      </c>
      <c r="D99" s="68" t="s">
        <v>81</v>
      </c>
      <c r="E99" s="68" t="s">
        <v>82</v>
      </c>
      <c r="F99" s="69" t="s">
        <v>154</v>
      </c>
      <c r="G99" s="73" t="s">
        <v>84</v>
      </c>
      <c r="H99" s="70">
        <v>1</v>
      </c>
      <c r="I99" s="71">
        <v>276.8</v>
      </c>
      <c r="J99" s="71">
        <v>262.95999999999998</v>
      </c>
      <c r="K99" s="71">
        <v>13.84</v>
      </c>
      <c r="L99" s="70">
        <v>17</v>
      </c>
      <c r="M99" s="204" t="s">
        <v>85</v>
      </c>
      <c r="N99" s="72" t="s">
        <v>86</v>
      </c>
      <c r="O99" s="74" t="s">
        <v>21</v>
      </c>
    </row>
    <row r="100" spans="1:15" ht="30" customHeight="1">
      <c r="A100" s="42">
        <v>96</v>
      </c>
      <c r="B100" s="68" t="s">
        <v>176</v>
      </c>
      <c r="C100" s="68" t="s">
        <v>80</v>
      </c>
      <c r="D100" s="68" t="s">
        <v>81</v>
      </c>
      <c r="E100" s="68" t="s">
        <v>82</v>
      </c>
      <c r="F100" s="69" t="s">
        <v>154</v>
      </c>
      <c r="G100" s="73" t="s">
        <v>84</v>
      </c>
      <c r="H100" s="70">
        <v>1</v>
      </c>
      <c r="I100" s="71">
        <v>276.8</v>
      </c>
      <c r="J100" s="71">
        <v>262.95999999999998</v>
      </c>
      <c r="K100" s="71">
        <v>13.84</v>
      </c>
      <c r="L100" s="70">
        <v>17</v>
      </c>
      <c r="M100" s="204" t="s">
        <v>108</v>
      </c>
      <c r="N100" s="72" t="s">
        <v>86</v>
      </c>
      <c r="O100" s="74" t="s">
        <v>21</v>
      </c>
    </row>
    <row r="101" spans="1:15" ht="30" customHeight="1">
      <c r="A101" s="42">
        <v>97</v>
      </c>
      <c r="B101" s="68" t="s">
        <v>177</v>
      </c>
      <c r="C101" s="68" t="s">
        <v>80</v>
      </c>
      <c r="D101" s="68" t="s">
        <v>81</v>
      </c>
      <c r="E101" s="68" t="s">
        <v>82</v>
      </c>
      <c r="F101" s="69" t="s">
        <v>154</v>
      </c>
      <c r="G101" s="73" t="s">
        <v>84</v>
      </c>
      <c r="H101" s="70">
        <v>1</v>
      </c>
      <c r="I101" s="71">
        <v>276.8</v>
      </c>
      <c r="J101" s="71">
        <v>262.95999999999998</v>
      </c>
      <c r="K101" s="71">
        <v>13.84</v>
      </c>
      <c r="L101" s="70">
        <v>17</v>
      </c>
      <c r="M101" s="204" t="s">
        <v>108</v>
      </c>
      <c r="N101" s="72" t="s">
        <v>86</v>
      </c>
      <c r="O101" s="74" t="s">
        <v>21</v>
      </c>
    </row>
    <row r="102" spans="1:15" ht="30" customHeight="1">
      <c r="A102" s="42">
        <v>98</v>
      </c>
      <c r="B102" s="68" t="s">
        <v>178</v>
      </c>
      <c r="C102" s="68" t="s">
        <v>80</v>
      </c>
      <c r="D102" s="68" t="s">
        <v>81</v>
      </c>
      <c r="E102" s="68" t="s">
        <v>82</v>
      </c>
      <c r="F102" s="69" t="s">
        <v>154</v>
      </c>
      <c r="G102" s="73" t="s">
        <v>84</v>
      </c>
      <c r="H102" s="70">
        <v>1</v>
      </c>
      <c r="I102" s="71">
        <v>276.8</v>
      </c>
      <c r="J102" s="71">
        <v>262.95999999999998</v>
      </c>
      <c r="K102" s="71">
        <v>13.84</v>
      </c>
      <c r="L102" s="70">
        <v>17</v>
      </c>
      <c r="M102" s="204" t="s">
        <v>108</v>
      </c>
      <c r="N102" s="72" t="s">
        <v>86</v>
      </c>
      <c r="O102" s="74" t="s">
        <v>21</v>
      </c>
    </row>
    <row r="103" spans="1:15" ht="30" customHeight="1">
      <c r="A103" s="42">
        <v>99</v>
      </c>
      <c r="B103" s="68" t="s">
        <v>179</v>
      </c>
      <c r="C103" s="68" t="s">
        <v>80</v>
      </c>
      <c r="D103" s="68" t="s">
        <v>81</v>
      </c>
      <c r="E103" s="68" t="s">
        <v>82</v>
      </c>
      <c r="F103" s="69" t="s">
        <v>154</v>
      </c>
      <c r="G103" s="73" t="s">
        <v>84</v>
      </c>
      <c r="H103" s="70">
        <v>1</v>
      </c>
      <c r="I103" s="71">
        <v>276.8</v>
      </c>
      <c r="J103" s="71">
        <v>262.95999999999998</v>
      </c>
      <c r="K103" s="71">
        <v>13.84</v>
      </c>
      <c r="L103" s="70">
        <v>17</v>
      </c>
      <c r="M103" s="204" t="s">
        <v>108</v>
      </c>
      <c r="N103" s="72" t="s">
        <v>86</v>
      </c>
      <c r="O103" s="74" t="s">
        <v>21</v>
      </c>
    </row>
    <row r="104" spans="1:15" ht="30" customHeight="1">
      <c r="A104" s="42">
        <v>100</v>
      </c>
      <c r="B104" s="68" t="s">
        <v>180</v>
      </c>
      <c r="C104" s="68" t="s">
        <v>80</v>
      </c>
      <c r="D104" s="68" t="s">
        <v>81</v>
      </c>
      <c r="E104" s="68" t="s">
        <v>82</v>
      </c>
      <c r="F104" s="69" t="s">
        <v>154</v>
      </c>
      <c r="G104" s="73" t="s">
        <v>84</v>
      </c>
      <c r="H104" s="70">
        <v>1</v>
      </c>
      <c r="I104" s="71">
        <v>276.8</v>
      </c>
      <c r="J104" s="71">
        <v>262.95999999999998</v>
      </c>
      <c r="K104" s="71">
        <v>13.84</v>
      </c>
      <c r="L104" s="70">
        <v>17</v>
      </c>
      <c r="M104" s="204" t="s">
        <v>108</v>
      </c>
      <c r="N104" s="72" t="s">
        <v>86</v>
      </c>
      <c r="O104" s="74" t="s">
        <v>21</v>
      </c>
    </row>
    <row r="105" spans="1:15" ht="30" customHeight="1">
      <c r="A105" s="42">
        <v>101</v>
      </c>
      <c r="B105" s="68" t="s">
        <v>181</v>
      </c>
      <c r="C105" s="68" t="s">
        <v>80</v>
      </c>
      <c r="D105" s="68" t="s">
        <v>81</v>
      </c>
      <c r="E105" s="68" t="s">
        <v>82</v>
      </c>
      <c r="F105" s="69" t="s">
        <v>154</v>
      </c>
      <c r="G105" s="73" t="s">
        <v>84</v>
      </c>
      <c r="H105" s="70">
        <v>1</v>
      </c>
      <c r="I105" s="71">
        <v>276.8</v>
      </c>
      <c r="J105" s="71">
        <v>262.95999999999998</v>
      </c>
      <c r="K105" s="71">
        <v>13.84</v>
      </c>
      <c r="L105" s="70">
        <v>17</v>
      </c>
      <c r="M105" s="204" t="s">
        <v>108</v>
      </c>
      <c r="N105" s="72" t="s">
        <v>86</v>
      </c>
      <c r="O105" s="74" t="s">
        <v>21</v>
      </c>
    </row>
    <row r="106" spans="1:15" ht="30" customHeight="1">
      <c r="A106" s="42">
        <v>102</v>
      </c>
      <c r="B106" s="68" t="s">
        <v>182</v>
      </c>
      <c r="C106" s="68" t="s">
        <v>80</v>
      </c>
      <c r="D106" s="68" t="s">
        <v>81</v>
      </c>
      <c r="E106" s="68" t="s">
        <v>82</v>
      </c>
      <c r="F106" s="69" t="s">
        <v>154</v>
      </c>
      <c r="G106" s="73" t="s">
        <v>84</v>
      </c>
      <c r="H106" s="70">
        <v>1</v>
      </c>
      <c r="I106" s="71">
        <v>276.8</v>
      </c>
      <c r="J106" s="71">
        <v>262.95999999999998</v>
      </c>
      <c r="K106" s="71">
        <v>13.84</v>
      </c>
      <c r="L106" s="70">
        <v>17</v>
      </c>
      <c r="M106" s="204" t="s">
        <v>108</v>
      </c>
      <c r="N106" s="72" t="s">
        <v>86</v>
      </c>
      <c r="O106" s="74" t="s">
        <v>21</v>
      </c>
    </row>
    <row r="107" spans="1:15" ht="30" customHeight="1">
      <c r="A107" s="42">
        <v>103</v>
      </c>
      <c r="B107" s="68" t="s">
        <v>183</v>
      </c>
      <c r="C107" s="68" t="s">
        <v>80</v>
      </c>
      <c r="D107" s="68" t="s">
        <v>81</v>
      </c>
      <c r="E107" s="68" t="s">
        <v>82</v>
      </c>
      <c r="F107" s="69" t="s">
        <v>154</v>
      </c>
      <c r="G107" s="73" t="s">
        <v>84</v>
      </c>
      <c r="H107" s="70">
        <v>1</v>
      </c>
      <c r="I107" s="71">
        <v>276.8</v>
      </c>
      <c r="J107" s="71">
        <v>262.95999999999998</v>
      </c>
      <c r="K107" s="71">
        <v>13.84</v>
      </c>
      <c r="L107" s="70">
        <v>17</v>
      </c>
      <c r="M107" s="204" t="s">
        <v>108</v>
      </c>
      <c r="N107" s="72" t="s">
        <v>86</v>
      </c>
      <c r="O107" s="74" t="s">
        <v>21</v>
      </c>
    </row>
    <row r="108" spans="1:15" ht="30" customHeight="1">
      <c r="A108" s="42">
        <v>104</v>
      </c>
      <c r="B108" s="68" t="s">
        <v>184</v>
      </c>
      <c r="C108" s="68" t="s">
        <v>80</v>
      </c>
      <c r="D108" s="68" t="s">
        <v>81</v>
      </c>
      <c r="E108" s="68" t="s">
        <v>82</v>
      </c>
      <c r="F108" s="69" t="s">
        <v>154</v>
      </c>
      <c r="G108" s="73" t="s">
        <v>84</v>
      </c>
      <c r="H108" s="70">
        <v>1</v>
      </c>
      <c r="I108" s="71">
        <v>276.8</v>
      </c>
      <c r="J108" s="71">
        <v>262.95999999999998</v>
      </c>
      <c r="K108" s="71">
        <v>13.84</v>
      </c>
      <c r="L108" s="70">
        <v>17</v>
      </c>
      <c r="M108" s="204" t="s">
        <v>108</v>
      </c>
      <c r="N108" s="72" t="s">
        <v>86</v>
      </c>
      <c r="O108" s="74" t="s">
        <v>21</v>
      </c>
    </row>
    <row r="109" spans="1:15" ht="30" customHeight="1">
      <c r="A109" s="42">
        <v>105</v>
      </c>
      <c r="B109" s="68" t="s">
        <v>185</v>
      </c>
      <c r="C109" s="68" t="s">
        <v>80</v>
      </c>
      <c r="D109" s="68" t="s">
        <v>81</v>
      </c>
      <c r="E109" s="68" t="s">
        <v>82</v>
      </c>
      <c r="F109" s="69" t="s">
        <v>154</v>
      </c>
      <c r="G109" s="73" t="s">
        <v>84</v>
      </c>
      <c r="H109" s="70">
        <v>1</v>
      </c>
      <c r="I109" s="71">
        <v>276.8</v>
      </c>
      <c r="J109" s="71">
        <v>262.95999999999998</v>
      </c>
      <c r="K109" s="71">
        <v>13.84</v>
      </c>
      <c r="L109" s="70">
        <v>17</v>
      </c>
      <c r="M109" s="204" t="s">
        <v>108</v>
      </c>
      <c r="N109" s="72" t="s">
        <v>86</v>
      </c>
      <c r="O109" s="74" t="s">
        <v>21</v>
      </c>
    </row>
    <row r="110" spans="1:15" ht="30" customHeight="1">
      <c r="A110" s="42">
        <v>106</v>
      </c>
      <c r="B110" s="68" t="s">
        <v>186</v>
      </c>
      <c r="C110" s="68" t="s">
        <v>80</v>
      </c>
      <c r="D110" s="68" t="s">
        <v>81</v>
      </c>
      <c r="E110" s="68" t="s">
        <v>82</v>
      </c>
      <c r="F110" s="69" t="s">
        <v>154</v>
      </c>
      <c r="G110" s="73" t="s">
        <v>84</v>
      </c>
      <c r="H110" s="70">
        <v>1</v>
      </c>
      <c r="I110" s="71">
        <v>276.8</v>
      </c>
      <c r="J110" s="71">
        <v>262.95999999999998</v>
      </c>
      <c r="K110" s="71">
        <v>13.84</v>
      </c>
      <c r="L110" s="70">
        <v>17</v>
      </c>
      <c r="M110" s="204" t="s">
        <v>102</v>
      </c>
      <c r="N110" s="72" t="s">
        <v>86</v>
      </c>
      <c r="O110" s="74" t="s">
        <v>21</v>
      </c>
    </row>
    <row r="111" spans="1:15" ht="30" customHeight="1">
      <c r="A111" s="42">
        <v>107</v>
      </c>
      <c r="B111" s="68" t="s">
        <v>187</v>
      </c>
      <c r="C111" s="68" t="s">
        <v>80</v>
      </c>
      <c r="D111" s="68" t="s">
        <v>81</v>
      </c>
      <c r="E111" s="68" t="s">
        <v>82</v>
      </c>
      <c r="F111" s="69" t="s">
        <v>154</v>
      </c>
      <c r="G111" s="73" t="s">
        <v>84</v>
      </c>
      <c r="H111" s="70">
        <v>1</v>
      </c>
      <c r="I111" s="71">
        <v>276.8</v>
      </c>
      <c r="J111" s="71">
        <v>262.95999999999998</v>
      </c>
      <c r="K111" s="71">
        <v>13.84</v>
      </c>
      <c r="L111" s="70">
        <v>17</v>
      </c>
      <c r="M111" s="204" t="s">
        <v>102</v>
      </c>
      <c r="N111" s="72" t="s">
        <v>86</v>
      </c>
      <c r="O111" s="74" t="s">
        <v>21</v>
      </c>
    </row>
    <row r="112" spans="1:15" ht="30" customHeight="1">
      <c r="A112" s="42">
        <v>108</v>
      </c>
      <c r="B112" s="68" t="s">
        <v>188</v>
      </c>
      <c r="C112" s="68" t="s">
        <v>80</v>
      </c>
      <c r="D112" s="68" t="s">
        <v>81</v>
      </c>
      <c r="E112" s="68" t="s">
        <v>82</v>
      </c>
      <c r="F112" s="69" t="s">
        <v>154</v>
      </c>
      <c r="G112" s="73" t="s">
        <v>84</v>
      </c>
      <c r="H112" s="70">
        <v>1</v>
      </c>
      <c r="I112" s="71">
        <v>276.8</v>
      </c>
      <c r="J112" s="71">
        <v>262.95999999999998</v>
      </c>
      <c r="K112" s="71">
        <v>13.84</v>
      </c>
      <c r="L112" s="70">
        <v>17</v>
      </c>
      <c r="M112" s="204" t="s">
        <v>102</v>
      </c>
      <c r="N112" s="72" t="s">
        <v>86</v>
      </c>
      <c r="O112" s="74" t="s">
        <v>21</v>
      </c>
    </row>
    <row r="113" spans="1:15" ht="30" customHeight="1">
      <c r="A113" s="42">
        <v>109</v>
      </c>
      <c r="B113" s="68" t="s">
        <v>189</v>
      </c>
      <c r="C113" s="68" t="s">
        <v>80</v>
      </c>
      <c r="D113" s="68" t="s">
        <v>81</v>
      </c>
      <c r="E113" s="68" t="s">
        <v>82</v>
      </c>
      <c r="F113" s="69" t="s">
        <v>154</v>
      </c>
      <c r="G113" s="73" t="s">
        <v>84</v>
      </c>
      <c r="H113" s="70">
        <v>1</v>
      </c>
      <c r="I113" s="71">
        <v>276.8</v>
      </c>
      <c r="J113" s="71">
        <v>262.95999999999998</v>
      </c>
      <c r="K113" s="71">
        <v>13.84</v>
      </c>
      <c r="L113" s="70">
        <v>17</v>
      </c>
      <c r="M113" s="204" t="s">
        <v>102</v>
      </c>
      <c r="N113" s="72" t="s">
        <v>86</v>
      </c>
      <c r="O113" s="74" t="s">
        <v>21</v>
      </c>
    </row>
    <row r="114" spans="1:15" ht="30" customHeight="1">
      <c r="A114" s="42">
        <v>110</v>
      </c>
      <c r="B114" s="68" t="s">
        <v>190</v>
      </c>
      <c r="C114" s="68" t="s">
        <v>80</v>
      </c>
      <c r="D114" s="68" t="s">
        <v>81</v>
      </c>
      <c r="E114" s="68" t="s">
        <v>82</v>
      </c>
      <c r="F114" s="69" t="s">
        <v>154</v>
      </c>
      <c r="G114" s="73" t="s">
        <v>84</v>
      </c>
      <c r="H114" s="70">
        <v>1</v>
      </c>
      <c r="I114" s="71">
        <v>276.8</v>
      </c>
      <c r="J114" s="71">
        <v>262.95999999999998</v>
      </c>
      <c r="K114" s="71">
        <v>13.84</v>
      </c>
      <c r="L114" s="70">
        <v>17</v>
      </c>
      <c r="M114" s="204" t="s">
        <v>129</v>
      </c>
      <c r="N114" s="72" t="s">
        <v>86</v>
      </c>
      <c r="O114" s="74" t="s">
        <v>21</v>
      </c>
    </row>
    <row r="115" spans="1:15" ht="30" customHeight="1">
      <c r="A115" s="42">
        <v>111</v>
      </c>
      <c r="B115" s="68" t="s">
        <v>191</v>
      </c>
      <c r="C115" s="68" t="s">
        <v>192</v>
      </c>
      <c r="D115" s="68" t="s">
        <v>81</v>
      </c>
      <c r="E115" s="68" t="s">
        <v>82</v>
      </c>
      <c r="F115" s="69" t="s">
        <v>154</v>
      </c>
      <c r="G115" s="73" t="s">
        <v>84</v>
      </c>
      <c r="H115" s="70">
        <v>1</v>
      </c>
      <c r="I115" s="71">
        <v>276.8</v>
      </c>
      <c r="J115" s="71">
        <v>262.95999999999998</v>
      </c>
      <c r="K115" s="71">
        <v>13.84</v>
      </c>
      <c r="L115" s="70">
        <v>17</v>
      </c>
      <c r="M115" s="204" t="s">
        <v>85</v>
      </c>
      <c r="N115" s="72" t="s">
        <v>86</v>
      </c>
      <c r="O115" s="74" t="s">
        <v>21</v>
      </c>
    </row>
    <row r="116" spans="1:15" ht="30" customHeight="1">
      <c r="A116" s="42">
        <v>112</v>
      </c>
      <c r="B116" s="68" t="s">
        <v>193</v>
      </c>
      <c r="C116" s="68" t="s">
        <v>192</v>
      </c>
      <c r="D116" s="68" t="s">
        <v>81</v>
      </c>
      <c r="E116" s="68" t="s">
        <v>82</v>
      </c>
      <c r="F116" s="69" t="s">
        <v>154</v>
      </c>
      <c r="G116" s="73" t="s">
        <v>84</v>
      </c>
      <c r="H116" s="70">
        <v>1</v>
      </c>
      <c r="I116" s="71">
        <v>276.8</v>
      </c>
      <c r="J116" s="71">
        <v>262.95999999999998</v>
      </c>
      <c r="K116" s="71">
        <v>13.84</v>
      </c>
      <c r="L116" s="70">
        <v>17</v>
      </c>
      <c r="M116" s="204" t="s">
        <v>85</v>
      </c>
      <c r="N116" s="72" t="s">
        <v>86</v>
      </c>
      <c r="O116" s="74" t="s">
        <v>21</v>
      </c>
    </row>
    <row r="117" spans="1:15" ht="30" customHeight="1">
      <c r="A117" s="42">
        <v>113</v>
      </c>
      <c r="B117" s="68" t="s">
        <v>194</v>
      </c>
      <c r="C117" s="68" t="s">
        <v>192</v>
      </c>
      <c r="D117" s="68" t="s">
        <v>81</v>
      </c>
      <c r="E117" s="68" t="s">
        <v>82</v>
      </c>
      <c r="F117" s="69" t="s">
        <v>154</v>
      </c>
      <c r="G117" s="73" t="s">
        <v>84</v>
      </c>
      <c r="H117" s="70">
        <v>1</v>
      </c>
      <c r="I117" s="71">
        <v>276.8</v>
      </c>
      <c r="J117" s="71">
        <v>262.95999999999998</v>
      </c>
      <c r="K117" s="71">
        <v>13.84</v>
      </c>
      <c r="L117" s="70">
        <v>17</v>
      </c>
      <c r="M117" s="204" t="s">
        <v>85</v>
      </c>
      <c r="N117" s="72" t="s">
        <v>86</v>
      </c>
      <c r="O117" s="74" t="s">
        <v>21</v>
      </c>
    </row>
    <row r="118" spans="1:15" ht="30" customHeight="1">
      <c r="A118" s="42">
        <v>114</v>
      </c>
      <c r="B118" s="68" t="s">
        <v>195</v>
      </c>
      <c r="C118" s="68" t="s">
        <v>192</v>
      </c>
      <c r="D118" s="68" t="s">
        <v>81</v>
      </c>
      <c r="E118" s="68" t="s">
        <v>82</v>
      </c>
      <c r="F118" s="69" t="s">
        <v>154</v>
      </c>
      <c r="G118" s="73" t="s">
        <v>84</v>
      </c>
      <c r="H118" s="70">
        <v>1</v>
      </c>
      <c r="I118" s="71">
        <v>276.8</v>
      </c>
      <c r="J118" s="71">
        <v>262.95999999999998</v>
      </c>
      <c r="K118" s="71">
        <v>13.84</v>
      </c>
      <c r="L118" s="70">
        <v>17</v>
      </c>
      <c r="M118" s="204" t="s">
        <v>85</v>
      </c>
      <c r="N118" s="72" t="s">
        <v>86</v>
      </c>
      <c r="O118" s="74" t="s">
        <v>21</v>
      </c>
    </row>
    <row r="119" spans="1:15" ht="30" customHeight="1">
      <c r="A119" s="42">
        <v>115</v>
      </c>
      <c r="B119" s="68" t="s">
        <v>196</v>
      </c>
      <c r="C119" s="68" t="s">
        <v>192</v>
      </c>
      <c r="D119" s="68" t="s">
        <v>81</v>
      </c>
      <c r="E119" s="68" t="s">
        <v>82</v>
      </c>
      <c r="F119" s="69" t="s">
        <v>154</v>
      </c>
      <c r="G119" s="73" t="s">
        <v>84</v>
      </c>
      <c r="H119" s="70">
        <v>1</v>
      </c>
      <c r="I119" s="71">
        <v>276.8</v>
      </c>
      <c r="J119" s="71">
        <v>262.95999999999998</v>
      </c>
      <c r="K119" s="71">
        <v>13.84</v>
      </c>
      <c r="L119" s="70">
        <v>17</v>
      </c>
      <c r="M119" s="204" t="s">
        <v>85</v>
      </c>
      <c r="N119" s="72" t="s">
        <v>86</v>
      </c>
      <c r="O119" s="74" t="s">
        <v>21</v>
      </c>
    </row>
    <row r="120" spans="1:15" ht="30" customHeight="1">
      <c r="A120" s="42">
        <v>116</v>
      </c>
      <c r="B120" s="68" t="s">
        <v>197</v>
      </c>
      <c r="C120" s="68" t="s">
        <v>192</v>
      </c>
      <c r="D120" s="68" t="s">
        <v>81</v>
      </c>
      <c r="E120" s="68" t="s">
        <v>82</v>
      </c>
      <c r="F120" s="69" t="s">
        <v>154</v>
      </c>
      <c r="G120" s="73" t="s">
        <v>84</v>
      </c>
      <c r="H120" s="70">
        <v>1</v>
      </c>
      <c r="I120" s="71">
        <v>276.8</v>
      </c>
      <c r="J120" s="71">
        <v>262.95999999999998</v>
      </c>
      <c r="K120" s="71">
        <v>13.84</v>
      </c>
      <c r="L120" s="70">
        <v>17</v>
      </c>
      <c r="M120" s="204" t="s">
        <v>85</v>
      </c>
      <c r="N120" s="72" t="s">
        <v>86</v>
      </c>
      <c r="O120" s="74" t="s">
        <v>21</v>
      </c>
    </row>
    <row r="121" spans="1:15" ht="30" customHeight="1">
      <c r="A121" s="42">
        <v>117</v>
      </c>
      <c r="B121" s="68" t="s">
        <v>198</v>
      </c>
      <c r="C121" s="68" t="s">
        <v>192</v>
      </c>
      <c r="D121" s="68" t="s">
        <v>81</v>
      </c>
      <c r="E121" s="68" t="s">
        <v>82</v>
      </c>
      <c r="F121" s="69" t="s">
        <v>154</v>
      </c>
      <c r="G121" s="73" t="s">
        <v>84</v>
      </c>
      <c r="H121" s="70">
        <v>1</v>
      </c>
      <c r="I121" s="71">
        <v>276.8</v>
      </c>
      <c r="J121" s="71">
        <v>262.95999999999998</v>
      </c>
      <c r="K121" s="71">
        <v>13.84</v>
      </c>
      <c r="L121" s="70">
        <v>17</v>
      </c>
      <c r="M121" s="204" t="s">
        <v>85</v>
      </c>
      <c r="N121" s="72" t="s">
        <v>86</v>
      </c>
      <c r="O121" s="74" t="s">
        <v>21</v>
      </c>
    </row>
    <row r="122" spans="1:15" ht="30" customHeight="1">
      <c r="A122" s="42">
        <v>118</v>
      </c>
      <c r="B122" s="68" t="s">
        <v>199</v>
      </c>
      <c r="C122" s="68" t="s">
        <v>192</v>
      </c>
      <c r="D122" s="68" t="s">
        <v>81</v>
      </c>
      <c r="E122" s="68" t="s">
        <v>82</v>
      </c>
      <c r="F122" s="69" t="s">
        <v>154</v>
      </c>
      <c r="G122" s="73" t="s">
        <v>84</v>
      </c>
      <c r="H122" s="70">
        <v>1</v>
      </c>
      <c r="I122" s="71">
        <v>276.8</v>
      </c>
      <c r="J122" s="71">
        <v>262.95999999999998</v>
      </c>
      <c r="K122" s="71">
        <v>13.84</v>
      </c>
      <c r="L122" s="70">
        <v>17</v>
      </c>
      <c r="M122" s="204" t="s">
        <v>85</v>
      </c>
      <c r="N122" s="72" t="s">
        <v>86</v>
      </c>
      <c r="O122" s="74" t="s">
        <v>21</v>
      </c>
    </row>
    <row r="123" spans="1:15" ht="30" customHeight="1">
      <c r="A123" s="42">
        <v>119</v>
      </c>
      <c r="B123" s="68" t="s">
        <v>200</v>
      </c>
      <c r="C123" s="68" t="s">
        <v>192</v>
      </c>
      <c r="D123" s="68" t="s">
        <v>81</v>
      </c>
      <c r="E123" s="68" t="s">
        <v>82</v>
      </c>
      <c r="F123" s="69" t="s">
        <v>154</v>
      </c>
      <c r="G123" s="73" t="s">
        <v>84</v>
      </c>
      <c r="H123" s="70">
        <v>1</v>
      </c>
      <c r="I123" s="71">
        <v>276.8</v>
      </c>
      <c r="J123" s="71">
        <v>262.95999999999998</v>
      </c>
      <c r="K123" s="71">
        <v>13.84</v>
      </c>
      <c r="L123" s="70">
        <v>17</v>
      </c>
      <c r="M123" s="204" t="s">
        <v>85</v>
      </c>
      <c r="N123" s="72" t="s">
        <v>86</v>
      </c>
      <c r="O123" s="74" t="s">
        <v>21</v>
      </c>
    </row>
    <row r="124" spans="1:15" ht="30" customHeight="1">
      <c r="A124" s="42">
        <v>120</v>
      </c>
      <c r="B124" s="68" t="s">
        <v>201</v>
      </c>
      <c r="C124" s="68" t="s">
        <v>192</v>
      </c>
      <c r="D124" s="68" t="s">
        <v>81</v>
      </c>
      <c r="E124" s="68" t="s">
        <v>82</v>
      </c>
      <c r="F124" s="69" t="s">
        <v>154</v>
      </c>
      <c r="G124" s="73" t="s">
        <v>84</v>
      </c>
      <c r="H124" s="70">
        <v>1</v>
      </c>
      <c r="I124" s="71">
        <v>276.8</v>
      </c>
      <c r="J124" s="71">
        <v>262.95999999999998</v>
      </c>
      <c r="K124" s="71">
        <v>13.84</v>
      </c>
      <c r="L124" s="70">
        <v>17</v>
      </c>
      <c r="M124" s="204" t="s">
        <v>85</v>
      </c>
      <c r="N124" s="72" t="s">
        <v>86</v>
      </c>
      <c r="O124" s="74" t="s">
        <v>21</v>
      </c>
    </row>
    <row r="125" spans="1:15" ht="30" customHeight="1">
      <c r="A125" s="42">
        <v>121</v>
      </c>
      <c r="B125" s="68" t="s">
        <v>202</v>
      </c>
      <c r="C125" s="68" t="s">
        <v>192</v>
      </c>
      <c r="D125" s="68" t="s">
        <v>81</v>
      </c>
      <c r="E125" s="68" t="s">
        <v>82</v>
      </c>
      <c r="F125" s="69" t="s">
        <v>154</v>
      </c>
      <c r="G125" s="73" t="s">
        <v>84</v>
      </c>
      <c r="H125" s="70">
        <v>1</v>
      </c>
      <c r="I125" s="71">
        <v>276.8</v>
      </c>
      <c r="J125" s="71">
        <v>262.95999999999998</v>
      </c>
      <c r="K125" s="71">
        <v>13.84</v>
      </c>
      <c r="L125" s="70">
        <v>17</v>
      </c>
      <c r="M125" s="204" t="s">
        <v>203</v>
      </c>
      <c r="N125" s="72" t="s">
        <v>86</v>
      </c>
      <c r="O125" s="74" t="s">
        <v>21</v>
      </c>
    </row>
    <row r="126" spans="1:15" ht="30" customHeight="1">
      <c r="A126" s="42">
        <v>122</v>
      </c>
      <c r="B126" s="68" t="s">
        <v>204</v>
      </c>
      <c r="C126" s="68" t="s">
        <v>192</v>
      </c>
      <c r="D126" s="68" t="s">
        <v>81</v>
      </c>
      <c r="E126" s="68" t="s">
        <v>82</v>
      </c>
      <c r="F126" s="69" t="s">
        <v>154</v>
      </c>
      <c r="G126" s="73" t="s">
        <v>84</v>
      </c>
      <c r="H126" s="70">
        <v>1</v>
      </c>
      <c r="I126" s="71">
        <v>276.8</v>
      </c>
      <c r="J126" s="71">
        <v>262.95999999999998</v>
      </c>
      <c r="K126" s="71">
        <v>13.84</v>
      </c>
      <c r="L126" s="70">
        <v>17</v>
      </c>
      <c r="M126" s="204" t="s">
        <v>85</v>
      </c>
      <c r="N126" s="72" t="s">
        <v>86</v>
      </c>
      <c r="O126" s="74" t="s">
        <v>21</v>
      </c>
    </row>
    <row r="127" spans="1:15" ht="30" customHeight="1">
      <c r="A127" s="42">
        <v>123</v>
      </c>
      <c r="B127" s="68" t="s">
        <v>205</v>
      </c>
      <c r="C127" s="68" t="s">
        <v>192</v>
      </c>
      <c r="D127" s="68" t="s">
        <v>81</v>
      </c>
      <c r="E127" s="68" t="s">
        <v>82</v>
      </c>
      <c r="F127" s="69" t="s">
        <v>154</v>
      </c>
      <c r="G127" s="73" t="s">
        <v>84</v>
      </c>
      <c r="H127" s="70">
        <v>1</v>
      </c>
      <c r="I127" s="71">
        <v>276.8</v>
      </c>
      <c r="J127" s="71">
        <v>262.95999999999998</v>
      </c>
      <c r="K127" s="71">
        <v>13.84</v>
      </c>
      <c r="L127" s="70">
        <v>17</v>
      </c>
      <c r="M127" s="204" t="s">
        <v>129</v>
      </c>
      <c r="N127" s="72" t="s">
        <v>86</v>
      </c>
      <c r="O127" s="74" t="s">
        <v>21</v>
      </c>
    </row>
    <row r="128" spans="1:15" ht="30" customHeight="1">
      <c r="A128" s="42">
        <v>124</v>
      </c>
      <c r="B128" s="68" t="s">
        <v>206</v>
      </c>
      <c r="C128" s="68" t="s">
        <v>192</v>
      </c>
      <c r="D128" s="68" t="s">
        <v>81</v>
      </c>
      <c r="E128" s="68" t="s">
        <v>82</v>
      </c>
      <c r="F128" s="69" t="s">
        <v>154</v>
      </c>
      <c r="G128" s="73" t="s">
        <v>84</v>
      </c>
      <c r="H128" s="70">
        <v>1</v>
      </c>
      <c r="I128" s="71">
        <v>276.8</v>
      </c>
      <c r="J128" s="71">
        <v>262.95999999999998</v>
      </c>
      <c r="K128" s="71">
        <v>13.84</v>
      </c>
      <c r="L128" s="70">
        <v>17</v>
      </c>
      <c r="M128" s="204" t="s">
        <v>129</v>
      </c>
      <c r="N128" s="72" t="s">
        <v>86</v>
      </c>
      <c r="O128" s="74" t="s">
        <v>21</v>
      </c>
    </row>
    <row r="129" spans="1:15" ht="30" customHeight="1">
      <c r="A129" s="42">
        <v>125</v>
      </c>
      <c r="B129" s="68" t="s">
        <v>207</v>
      </c>
      <c r="C129" s="68" t="s">
        <v>192</v>
      </c>
      <c r="D129" s="68" t="s">
        <v>81</v>
      </c>
      <c r="E129" s="68" t="s">
        <v>82</v>
      </c>
      <c r="F129" s="69" t="s">
        <v>154</v>
      </c>
      <c r="G129" s="73" t="s">
        <v>84</v>
      </c>
      <c r="H129" s="70">
        <v>1</v>
      </c>
      <c r="I129" s="71">
        <v>276.8</v>
      </c>
      <c r="J129" s="71">
        <v>262.95999999999998</v>
      </c>
      <c r="K129" s="71">
        <v>13.84</v>
      </c>
      <c r="L129" s="70">
        <v>17</v>
      </c>
      <c r="M129" s="204" t="s">
        <v>129</v>
      </c>
      <c r="N129" s="72" t="s">
        <v>86</v>
      </c>
      <c r="O129" s="74" t="s">
        <v>21</v>
      </c>
    </row>
    <row r="130" spans="1:15" ht="30" customHeight="1">
      <c r="A130" s="42">
        <v>126</v>
      </c>
      <c r="B130" s="68" t="s">
        <v>208</v>
      </c>
      <c r="C130" s="68" t="s">
        <v>192</v>
      </c>
      <c r="D130" s="68" t="s">
        <v>81</v>
      </c>
      <c r="E130" s="68" t="s">
        <v>82</v>
      </c>
      <c r="F130" s="69" t="s">
        <v>154</v>
      </c>
      <c r="G130" s="73" t="s">
        <v>84</v>
      </c>
      <c r="H130" s="70">
        <v>1</v>
      </c>
      <c r="I130" s="71">
        <v>276.8</v>
      </c>
      <c r="J130" s="71">
        <v>262.95999999999998</v>
      </c>
      <c r="K130" s="71">
        <v>13.84</v>
      </c>
      <c r="L130" s="70">
        <v>17</v>
      </c>
      <c r="M130" s="204" t="s">
        <v>129</v>
      </c>
      <c r="N130" s="72" t="s">
        <v>86</v>
      </c>
      <c r="O130" s="74" t="s">
        <v>21</v>
      </c>
    </row>
    <row r="131" spans="1:15" ht="30" customHeight="1">
      <c r="A131" s="42">
        <v>127</v>
      </c>
      <c r="B131" s="68" t="s">
        <v>209</v>
      </c>
      <c r="C131" s="68" t="s">
        <v>192</v>
      </c>
      <c r="D131" s="68" t="s">
        <v>81</v>
      </c>
      <c r="E131" s="68" t="s">
        <v>82</v>
      </c>
      <c r="F131" s="69" t="s">
        <v>154</v>
      </c>
      <c r="G131" s="73" t="s">
        <v>84</v>
      </c>
      <c r="H131" s="70">
        <v>1</v>
      </c>
      <c r="I131" s="71">
        <v>276.8</v>
      </c>
      <c r="J131" s="71">
        <v>262.95999999999998</v>
      </c>
      <c r="K131" s="71">
        <v>13.84</v>
      </c>
      <c r="L131" s="70">
        <v>17</v>
      </c>
      <c r="M131" s="204" t="s">
        <v>129</v>
      </c>
      <c r="N131" s="72" t="s">
        <v>86</v>
      </c>
      <c r="O131" s="74" t="s">
        <v>21</v>
      </c>
    </row>
    <row r="132" spans="1:15" ht="30" customHeight="1">
      <c r="A132" s="42">
        <v>128</v>
      </c>
      <c r="B132" s="68" t="s">
        <v>210</v>
      </c>
      <c r="C132" s="68" t="s">
        <v>192</v>
      </c>
      <c r="D132" s="68" t="s">
        <v>81</v>
      </c>
      <c r="E132" s="68" t="s">
        <v>82</v>
      </c>
      <c r="F132" s="69" t="s">
        <v>154</v>
      </c>
      <c r="G132" s="73" t="s">
        <v>84</v>
      </c>
      <c r="H132" s="70">
        <v>1</v>
      </c>
      <c r="I132" s="71">
        <v>276.8</v>
      </c>
      <c r="J132" s="71">
        <v>262.95999999999998</v>
      </c>
      <c r="K132" s="71">
        <v>13.84</v>
      </c>
      <c r="L132" s="70">
        <v>17</v>
      </c>
      <c r="M132" s="204" t="s">
        <v>108</v>
      </c>
      <c r="N132" s="72" t="s">
        <v>86</v>
      </c>
      <c r="O132" s="74" t="s">
        <v>21</v>
      </c>
    </row>
    <row r="133" spans="1:15" ht="30" customHeight="1">
      <c r="A133" s="42">
        <v>129</v>
      </c>
      <c r="B133" s="68" t="s">
        <v>211</v>
      </c>
      <c r="C133" s="68" t="s">
        <v>192</v>
      </c>
      <c r="D133" s="68" t="s">
        <v>81</v>
      </c>
      <c r="E133" s="68" t="s">
        <v>82</v>
      </c>
      <c r="F133" s="69" t="s">
        <v>154</v>
      </c>
      <c r="G133" s="73" t="s">
        <v>84</v>
      </c>
      <c r="H133" s="70">
        <v>1</v>
      </c>
      <c r="I133" s="71">
        <v>276.8</v>
      </c>
      <c r="J133" s="71">
        <v>262.95999999999998</v>
      </c>
      <c r="K133" s="71">
        <v>13.84</v>
      </c>
      <c r="L133" s="70">
        <v>17</v>
      </c>
      <c r="M133" s="204" t="s">
        <v>108</v>
      </c>
      <c r="N133" s="72" t="s">
        <v>86</v>
      </c>
      <c r="O133" s="74" t="s">
        <v>21</v>
      </c>
    </row>
    <row r="134" spans="1:15" ht="30" customHeight="1">
      <c r="A134" s="42">
        <v>130</v>
      </c>
      <c r="B134" s="68" t="s">
        <v>212</v>
      </c>
      <c r="C134" s="68" t="s">
        <v>192</v>
      </c>
      <c r="D134" s="68" t="s">
        <v>81</v>
      </c>
      <c r="E134" s="68" t="s">
        <v>82</v>
      </c>
      <c r="F134" s="69" t="s">
        <v>154</v>
      </c>
      <c r="G134" s="73" t="s">
        <v>84</v>
      </c>
      <c r="H134" s="70">
        <v>1</v>
      </c>
      <c r="I134" s="71">
        <v>276.8</v>
      </c>
      <c r="J134" s="71">
        <v>262.95999999999998</v>
      </c>
      <c r="K134" s="71">
        <v>13.84</v>
      </c>
      <c r="L134" s="70">
        <v>17</v>
      </c>
      <c r="M134" s="204" t="s">
        <v>108</v>
      </c>
      <c r="N134" s="72" t="s">
        <v>86</v>
      </c>
      <c r="O134" s="74" t="s">
        <v>21</v>
      </c>
    </row>
    <row r="135" spans="1:15" ht="30" customHeight="1">
      <c r="A135" s="42">
        <v>131</v>
      </c>
      <c r="B135" s="68" t="s">
        <v>213</v>
      </c>
      <c r="C135" s="68" t="s">
        <v>192</v>
      </c>
      <c r="D135" s="68" t="s">
        <v>81</v>
      </c>
      <c r="E135" s="68" t="s">
        <v>82</v>
      </c>
      <c r="F135" s="69" t="s">
        <v>154</v>
      </c>
      <c r="G135" s="73" t="s">
        <v>84</v>
      </c>
      <c r="H135" s="70">
        <v>1</v>
      </c>
      <c r="I135" s="71">
        <v>276.8</v>
      </c>
      <c r="J135" s="71">
        <v>262.95999999999998</v>
      </c>
      <c r="K135" s="71">
        <v>13.84</v>
      </c>
      <c r="L135" s="70">
        <v>17</v>
      </c>
      <c r="M135" s="204" t="s">
        <v>108</v>
      </c>
      <c r="N135" s="72" t="s">
        <v>86</v>
      </c>
      <c r="O135" s="74" t="s">
        <v>21</v>
      </c>
    </row>
    <row r="136" spans="1:15" ht="30" customHeight="1">
      <c r="A136" s="42">
        <v>132</v>
      </c>
      <c r="B136" s="68" t="s">
        <v>214</v>
      </c>
      <c r="C136" s="68" t="s">
        <v>192</v>
      </c>
      <c r="D136" s="68" t="s">
        <v>81</v>
      </c>
      <c r="E136" s="68" t="s">
        <v>82</v>
      </c>
      <c r="F136" s="69" t="s">
        <v>154</v>
      </c>
      <c r="G136" s="73" t="s">
        <v>84</v>
      </c>
      <c r="H136" s="70">
        <v>1</v>
      </c>
      <c r="I136" s="71">
        <v>276.8</v>
      </c>
      <c r="J136" s="71">
        <v>262.95999999999998</v>
      </c>
      <c r="K136" s="71">
        <v>13.84</v>
      </c>
      <c r="L136" s="70">
        <v>17</v>
      </c>
      <c r="M136" s="204" t="s">
        <v>108</v>
      </c>
      <c r="N136" s="72" t="s">
        <v>86</v>
      </c>
      <c r="O136" s="74" t="s">
        <v>21</v>
      </c>
    </row>
    <row r="137" spans="1:15" ht="30" customHeight="1">
      <c r="A137" s="42">
        <v>133</v>
      </c>
      <c r="B137" s="68" t="s">
        <v>215</v>
      </c>
      <c r="C137" s="68" t="s">
        <v>192</v>
      </c>
      <c r="D137" s="68" t="s">
        <v>81</v>
      </c>
      <c r="E137" s="68" t="s">
        <v>82</v>
      </c>
      <c r="F137" s="69" t="s">
        <v>154</v>
      </c>
      <c r="G137" s="73" t="s">
        <v>84</v>
      </c>
      <c r="H137" s="70">
        <v>1</v>
      </c>
      <c r="I137" s="71">
        <v>276.8</v>
      </c>
      <c r="J137" s="71">
        <v>262.95999999999998</v>
      </c>
      <c r="K137" s="71">
        <v>13.84</v>
      </c>
      <c r="L137" s="70">
        <v>17</v>
      </c>
      <c r="M137" s="204" t="s">
        <v>85</v>
      </c>
      <c r="N137" s="72" t="s">
        <v>86</v>
      </c>
      <c r="O137" s="74" t="s">
        <v>21</v>
      </c>
    </row>
    <row r="138" spans="1:15" ht="30" customHeight="1">
      <c r="A138" s="42">
        <v>134</v>
      </c>
      <c r="B138" s="68" t="s">
        <v>216</v>
      </c>
      <c r="C138" s="68" t="s">
        <v>192</v>
      </c>
      <c r="D138" s="68" t="s">
        <v>81</v>
      </c>
      <c r="E138" s="68" t="s">
        <v>82</v>
      </c>
      <c r="F138" s="69" t="s">
        <v>154</v>
      </c>
      <c r="G138" s="73" t="s">
        <v>84</v>
      </c>
      <c r="H138" s="70">
        <v>1</v>
      </c>
      <c r="I138" s="71">
        <v>276.8</v>
      </c>
      <c r="J138" s="71">
        <v>262.95999999999998</v>
      </c>
      <c r="K138" s="71">
        <v>13.84</v>
      </c>
      <c r="L138" s="70">
        <v>17</v>
      </c>
      <c r="M138" s="204" t="s">
        <v>85</v>
      </c>
      <c r="N138" s="72" t="s">
        <v>86</v>
      </c>
      <c r="O138" s="74" t="s">
        <v>21</v>
      </c>
    </row>
    <row r="139" spans="1:15" ht="30" customHeight="1">
      <c r="A139" s="42">
        <v>135</v>
      </c>
      <c r="B139" s="68" t="s">
        <v>217</v>
      </c>
      <c r="C139" s="68" t="s">
        <v>192</v>
      </c>
      <c r="D139" s="68" t="s">
        <v>81</v>
      </c>
      <c r="E139" s="68" t="s">
        <v>82</v>
      </c>
      <c r="F139" s="69" t="s">
        <v>154</v>
      </c>
      <c r="G139" s="73" t="s">
        <v>84</v>
      </c>
      <c r="H139" s="70">
        <v>1</v>
      </c>
      <c r="I139" s="71">
        <v>276.8</v>
      </c>
      <c r="J139" s="71">
        <v>262.95999999999998</v>
      </c>
      <c r="K139" s="71">
        <v>13.84</v>
      </c>
      <c r="L139" s="70">
        <v>17</v>
      </c>
      <c r="M139" s="204" t="s">
        <v>85</v>
      </c>
      <c r="N139" s="72" t="s">
        <v>86</v>
      </c>
      <c r="O139" s="74" t="s">
        <v>21</v>
      </c>
    </row>
    <row r="140" spans="1:15" ht="30" customHeight="1">
      <c r="A140" s="42">
        <v>136</v>
      </c>
      <c r="B140" s="68" t="s">
        <v>218</v>
      </c>
      <c r="C140" s="68" t="s">
        <v>192</v>
      </c>
      <c r="D140" s="68" t="s">
        <v>81</v>
      </c>
      <c r="E140" s="68" t="s">
        <v>82</v>
      </c>
      <c r="F140" s="69" t="s">
        <v>154</v>
      </c>
      <c r="G140" s="73" t="s">
        <v>84</v>
      </c>
      <c r="H140" s="70">
        <v>1</v>
      </c>
      <c r="I140" s="71">
        <v>276.8</v>
      </c>
      <c r="J140" s="71">
        <v>262.95999999999998</v>
      </c>
      <c r="K140" s="71">
        <v>13.84</v>
      </c>
      <c r="L140" s="70">
        <v>17</v>
      </c>
      <c r="M140" s="204" t="s">
        <v>85</v>
      </c>
      <c r="N140" s="72" t="s">
        <v>86</v>
      </c>
      <c r="O140" s="74" t="s">
        <v>21</v>
      </c>
    </row>
    <row r="141" spans="1:15" ht="30" customHeight="1">
      <c r="A141" s="42">
        <v>137</v>
      </c>
      <c r="B141" s="68" t="s">
        <v>219</v>
      </c>
      <c r="C141" s="68" t="s">
        <v>192</v>
      </c>
      <c r="D141" s="68" t="s">
        <v>81</v>
      </c>
      <c r="E141" s="68" t="s">
        <v>82</v>
      </c>
      <c r="F141" s="69" t="s">
        <v>154</v>
      </c>
      <c r="G141" s="73" t="s">
        <v>84</v>
      </c>
      <c r="H141" s="70">
        <v>1</v>
      </c>
      <c r="I141" s="71">
        <v>276.8</v>
      </c>
      <c r="J141" s="71">
        <v>262.95999999999998</v>
      </c>
      <c r="K141" s="71">
        <v>13.84</v>
      </c>
      <c r="L141" s="70">
        <v>17</v>
      </c>
      <c r="M141" s="204" t="s">
        <v>85</v>
      </c>
      <c r="N141" s="72" t="s">
        <v>86</v>
      </c>
      <c r="O141" s="74" t="s">
        <v>21</v>
      </c>
    </row>
    <row r="142" spans="1:15" ht="30" customHeight="1">
      <c r="A142" s="42">
        <v>138</v>
      </c>
      <c r="B142" s="68" t="s">
        <v>220</v>
      </c>
      <c r="C142" s="68" t="s">
        <v>192</v>
      </c>
      <c r="D142" s="68" t="s">
        <v>81</v>
      </c>
      <c r="E142" s="68" t="s">
        <v>82</v>
      </c>
      <c r="F142" s="69" t="s">
        <v>154</v>
      </c>
      <c r="G142" s="73" t="s">
        <v>84</v>
      </c>
      <c r="H142" s="70">
        <v>1</v>
      </c>
      <c r="I142" s="71">
        <v>276.8</v>
      </c>
      <c r="J142" s="71">
        <v>262.95999999999998</v>
      </c>
      <c r="K142" s="71">
        <v>13.84</v>
      </c>
      <c r="L142" s="70">
        <v>17</v>
      </c>
      <c r="M142" s="204" t="s">
        <v>85</v>
      </c>
      <c r="N142" s="72" t="s">
        <v>86</v>
      </c>
      <c r="O142" s="74" t="s">
        <v>21</v>
      </c>
    </row>
    <row r="143" spans="1:15" ht="30" customHeight="1">
      <c r="A143" s="42">
        <v>139</v>
      </c>
      <c r="B143" s="68" t="s">
        <v>221</v>
      </c>
      <c r="C143" s="68" t="s">
        <v>192</v>
      </c>
      <c r="D143" s="68" t="s">
        <v>81</v>
      </c>
      <c r="E143" s="68" t="s">
        <v>82</v>
      </c>
      <c r="F143" s="69" t="s">
        <v>154</v>
      </c>
      <c r="G143" s="73" t="s">
        <v>84</v>
      </c>
      <c r="H143" s="70">
        <v>1</v>
      </c>
      <c r="I143" s="71">
        <v>276.8</v>
      </c>
      <c r="J143" s="71">
        <v>262.95999999999998</v>
      </c>
      <c r="K143" s="71">
        <v>13.84</v>
      </c>
      <c r="L143" s="70">
        <v>17</v>
      </c>
      <c r="M143" s="204" t="s">
        <v>129</v>
      </c>
      <c r="N143" s="72" t="s">
        <v>86</v>
      </c>
      <c r="O143" s="74" t="s">
        <v>21</v>
      </c>
    </row>
    <row r="144" spans="1:15" ht="30" customHeight="1">
      <c r="A144" s="42">
        <v>140</v>
      </c>
      <c r="B144" s="68" t="s">
        <v>222</v>
      </c>
      <c r="C144" s="68" t="s">
        <v>192</v>
      </c>
      <c r="D144" s="68" t="s">
        <v>81</v>
      </c>
      <c r="E144" s="68" t="s">
        <v>82</v>
      </c>
      <c r="F144" s="69" t="s">
        <v>154</v>
      </c>
      <c r="G144" s="73" t="s">
        <v>84</v>
      </c>
      <c r="H144" s="70">
        <v>1</v>
      </c>
      <c r="I144" s="71">
        <v>276.8</v>
      </c>
      <c r="J144" s="71">
        <v>262.95999999999998</v>
      </c>
      <c r="K144" s="71">
        <v>13.84</v>
      </c>
      <c r="L144" s="70">
        <v>17</v>
      </c>
      <c r="M144" s="204" t="s">
        <v>129</v>
      </c>
      <c r="N144" s="72" t="s">
        <v>86</v>
      </c>
      <c r="O144" s="74" t="s">
        <v>21</v>
      </c>
    </row>
    <row r="145" spans="1:15" ht="30" customHeight="1">
      <c r="A145" s="42">
        <v>141</v>
      </c>
      <c r="B145" s="68" t="s">
        <v>223</v>
      </c>
      <c r="C145" s="68" t="s">
        <v>192</v>
      </c>
      <c r="D145" s="68" t="s">
        <v>81</v>
      </c>
      <c r="E145" s="68" t="s">
        <v>82</v>
      </c>
      <c r="F145" s="69" t="s">
        <v>154</v>
      </c>
      <c r="G145" s="73" t="s">
        <v>84</v>
      </c>
      <c r="H145" s="70">
        <v>1</v>
      </c>
      <c r="I145" s="71">
        <v>276.8</v>
      </c>
      <c r="J145" s="71">
        <v>262.95999999999998</v>
      </c>
      <c r="K145" s="71">
        <v>13.84</v>
      </c>
      <c r="L145" s="70">
        <v>17</v>
      </c>
      <c r="M145" s="204" t="s">
        <v>129</v>
      </c>
      <c r="N145" s="72" t="s">
        <v>86</v>
      </c>
      <c r="O145" s="74" t="s">
        <v>21</v>
      </c>
    </row>
    <row r="146" spans="1:15" ht="30" customHeight="1">
      <c r="A146" s="42">
        <v>142</v>
      </c>
      <c r="B146" s="68" t="s">
        <v>224</v>
      </c>
      <c r="C146" s="68" t="s">
        <v>192</v>
      </c>
      <c r="D146" s="68" t="s">
        <v>81</v>
      </c>
      <c r="E146" s="68" t="s">
        <v>82</v>
      </c>
      <c r="F146" s="69" t="s">
        <v>154</v>
      </c>
      <c r="G146" s="73" t="s">
        <v>84</v>
      </c>
      <c r="H146" s="70">
        <v>1</v>
      </c>
      <c r="I146" s="71">
        <v>276.8</v>
      </c>
      <c r="J146" s="71">
        <v>262.95999999999998</v>
      </c>
      <c r="K146" s="71">
        <v>13.84</v>
      </c>
      <c r="L146" s="70">
        <v>17</v>
      </c>
      <c r="M146" s="204" t="s">
        <v>129</v>
      </c>
      <c r="N146" s="72" t="s">
        <v>86</v>
      </c>
      <c r="O146" s="74" t="s">
        <v>21</v>
      </c>
    </row>
    <row r="147" spans="1:15" ht="30" customHeight="1">
      <c r="A147" s="42">
        <v>143</v>
      </c>
      <c r="B147" s="68" t="s">
        <v>225</v>
      </c>
      <c r="C147" s="68" t="s">
        <v>192</v>
      </c>
      <c r="D147" s="68" t="s">
        <v>81</v>
      </c>
      <c r="E147" s="68" t="s">
        <v>82</v>
      </c>
      <c r="F147" s="69" t="s">
        <v>154</v>
      </c>
      <c r="G147" s="73" t="s">
        <v>84</v>
      </c>
      <c r="H147" s="70">
        <v>1</v>
      </c>
      <c r="I147" s="71">
        <v>276.8</v>
      </c>
      <c r="J147" s="71">
        <v>262.95999999999998</v>
      </c>
      <c r="K147" s="71">
        <v>13.84</v>
      </c>
      <c r="L147" s="70">
        <v>17</v>
      </c>
      <c r="M147" s="204" t="s">
        <v>129</v>
      </c>
      <c r="N147" s="72" t="s">
        <v>86</v>
      </c>
      <c r="O147" s="74" t="s">
        <v>21</v>
      </c>
    </row>
    <row r="148" spans="1:15" ht="30" customHeight="1">
      <c r="A148" s="42">
        <v>144</v>
      </c>
      <c r="B148" s="68" t="s">
        <v>226</v>
      </c>
      <c r="C148" s="68" t="s">
        <v>192</v>
      </c>
      <c r="D148" s="68" t="s">
        <v>81</v>
      </c>
      <c r="E148" s="68" t="s">
        <v>82</v>
      </c>
      <c r="F148" s="69" t="s">
        <v>154</v>
      </c>
      <c r="G148" s="73" t="s">
        <v>84</v>
      </c>
      <c r="H148" s="70">
        <v>1</v>
      </c>
      <c r="I148" s="71">
        <v>276.8</v>
      </c>
      <c r="J148" s="71">
        <v>262.95999999999998</v>
      </c>
      <c r="K148" s="71">
        <v>13.84</v>
      </c>
      <c r="L148" s="70">
        <v>17</v>
      </c>
      <c r="M148" s="204" t="s">
        <v>129</v>
      </c>
      <c r="N148" s="72" t="s">
        <v>86</v>
      </c>
      <c r="O148" s="74" t="s">
        <v>21</v>
      </c>
    </row>
    <row r="149" spans="1:15" ht="30" customHeight="1">
      <c r="A149" s="42">
        <v>145</v>
      </c>
      <c r="B149" s="68" t="s">
        <v>227</v>
      </c>
      <c r="C149" s="68" t="s">
        <v>192</v>
      </c>
      <c r="D149" s="68" t="s">
        <v>81</v>
      </c>
      <c r="E149" s="68" t="s">
        <v>82</v>
      </c>
      <c r="F149" s="69" t="s">
        <v>154</v>
      </c>
      <c r="G149" s="73" t="s">
        <v>84</v>
      </c>
      <c r="H149" s="70">
        <v>1</v>
      </c>
      <c r="I149" s="71">
        <v>276.8</v>
      </c>
      <c r="J149" s="71">
        <v>262.95999999999998</v>
      </c>
      <c r="K149" s="71">
        <v>13.84</v>
      </c>
      <c r="L149" s="70">
        <v>17</v>
      </c>
      <c r="M149" s="204" t="s">
        <v>129</v>
      </c>
      <c r="N149" s="72" t="s">
        <v>86</v>
      </c>
      <c r="O149" s="74" t="s">
        <v>21</v>
      </c>
    </row>
    <row r="150" spans="1:15" ht="30" customHeight="1">
      <c r="A150" s="42">
        <v>146</v>
      </c>
      <c r="B150" s="68" t="s">
        <v>228</v>
      </c>
      <c r="C150" s="68" t="s">
        <v>192</v>
      </c>
      <c r="D150" s="68" t="s">
        <v>81</v>
      </c>
      <c r="E150" s="68" t="s">
        <v>82</v>
      </c>
      <c r="F150" s="69" t="s">
        <v>154</v>
      </c>
      <c r="G150" s="73" t="s">
        <v>84</v>
      </c>
      <c r="H150" s="70">
        <v>1</v>
      </c>
      <c r="I150" s="71">
        <v>276.8</v>
      </c>
      <c r="J150" s="71">
        <v>262.95999999999998</v>
      </c>
      <c r="K150" s="71">
        <v>13.84</v>
      </c>
      <c r="L150" s="70">
        <v>17</v>
      </c>
      <c r="M150" s="204" t="s">
        <v>129</v>
      </c>
      <c r="N150" s="72" t="s">
        <v>86</v>
      </c>
      <c r="O150" s="74" t="s">
        <v>21</v>
      </c>
    </row>
    <row r="151" spans="1:15" ht="30" customHeight="1">
      <c r="A151" s="42">
        <v>147</v>
      </c>
      <c r="B151" s="68" t="s">
        <v>229</v>
      </c>
      <c r="C151" s="68" t="s">
        <v>192</v>
      </c>
      <c r="D151" s="68" t="s">
        <v>81</v>
      </c>
      <c r="E151" s="68" t="s">
        <v>82</v>
      </c>
      <c r="F151" s="69" t="s">
        <v>154</v>
      </c>
      <c r="G151" s="73" t="s">
        <v>84</v>
      </c>
      <c r="H151" s="70">
        <v>1</v>
      </c>
      <c r="I151" s="71">
        <v>276.8</v>
      </c>
      <c r="J151" s="71">
        <v>262.95999999999998</v>
      </c>
      <c r="K151" s="71">
        <v>13.84</v>
      </c>
      <c r="L151" s="70">
        <v>17</v>
      </c>
      <c r="M151" s="204" t="s">
        <v>230</v>
      </c>
      <c r="N151" s="72" t="s">
        <v>86</v>
      </c>
      <c r="O151" s="74" t="s">
        <v>21</v>
      </c>
    </row>
    <row r="152" spans="1:15" ht="30" customHeight="1">
      <c r="A152" s="42">
        <v>148</v>
      </c>
      <c r="B152" s="68" t="s">
        <v>231</v>
      </c>
      <c r="C152" s="68" t="s">
        <v>192</v>
      </c>
      <c r="D152" s="68" t="s">
        <v>81</v>
      </c>
      <c r="E152" s="68" t="s">
        <v>82</v>
      </c>
      <c r="F152" s="69" t="s">
        <v>154</v>
      </c>
      <c r="G152" s="73" t="s">
        <v>84</v>
      </c>
      <c r="H152" s="70">
        <v>1</v>
      </c>
      <c r="I152" s="71">
        <v>276.8</v>
      </c>
      <c r="J152" s="71">
        <v>262.95999999999998</v>
      </c>
      <c r="K152" s="71">
        <v>13.84</v>
      </c>
      <c r="L152" s="70">
        <v>17</v>
      </c>
      <c r="M152" s="204" t="s">
        <v>230</v>
      </c>
      <c r="N152" s="72" t="s">
        <v>86</v>
      </c>
      <c r="O152" s="74" t="s">
        <v>21</v>
      </c>
    </row>
    <row r="153" spans="1:15" ht="30" customHeight="1">
      <c r="A153" s="42">
        <v>149</v>
      </c>
      <c r="B153" s="68" t="s">
        <v>232</v>
      </c>
      <c r="C153" s="68" t="s">
        <v>192</v>
      </c>
      <c r="D153" s="68" t="s">
        <v>81</v>
      </c>
      <c r="E153" s="68" t="s">
        <v>82</v>
      </c>
      <c r="F153" s="69" t="s">
        <v>154</v>
      </c>
      <c r="G153" s="73" t="s">
        <v>84</v>
      </c>
      <c r="H153" s="70">
        <v>1</v>
      </c>
      <c r="I153" s="71">
        <v>276.8</v>
      </c>
      <c r="J153" s="71">
        <v>262.95999999999998</v>
      </c>
      <c r="K153" s="71">
        <v>13.84</v>
      </c>
      <c r="L153" s="70">
        <v>17</v>
      </c>
      <c r="M153" s="204" t="s">
        <v>230</v>
      </c>
      <c r="N153" s="72" t="s">
        <v>86</v>
      </c>
      <c r="O153" s="74" t="s">
        <v>21</v>
      </c>
    </row>
    <row r="154" spans="1:15" ht="30" customHeight="1">
      <c r="A154" s="42">
        <v>150</v>
      </c>
      <c r="B154" s="68" t="s">
        <v>233</v>
      </c>
      <c r="C154" s="68" t="s">
        <v>192</v>
      </c>
      <c r="D154" s="68" t="s">
        <v>81</v>
      </c>
      <c r="E154" s="68" t="s">
        <v>82</v>
      </c>
      <c r="F154" s="69" t="s">
        <v>154</v>
      </c>
      <c r="G154" s="73" t="s">
        <v>84</v>
      </c>
      <c r="H154" s="70">
        <v>1</v>
      </c>
      <c r="I154" s="71">
        <v>276.8</v>
      </c>
      <c r="J154" s="71">
        <v>262.95999999999998</v>
      </c>
      <c r="K154" s="71">
        <v>13.84</v>
      </c>
      <c r="L154" s="70">
        <v>17</v>
      </c>
      <c r="M154" s="204" t="s">
        <v>230</v>
      </c>
      <c r="N154" s="72" t="s">
        <v>86</v>
      </c>
      <c r="O154" s="74" t="s">
        <v>21</v>
      </c>
    </row>
    <row r="155" spans="1:15" ht="30" customHeight="1">
      <c r="A155" s="42">
        <v>151</v>
      </c>
      <c r="B155" s="68" t="s">
        <v>234</v>
      </c>
      <c r="C155" s="68" t="s">
        <v>192</v>
      </c>
      <c r="D155" s="68" t="s">
        <v>81</v>
      </c>
      <c r="E155" s="68" t="s">
        <v>82</v>
      </c>
      <c r="F155" s="69" t="s">
        <v>154</v>
      </c>
      <c r="G155" s="73" t="s">
        <v>84</v>
      </c>
      <c r="H155" s="70">
        <v>1</v>
      </c>
      <c r="I155" s="71">
        <v>276.8</v>
      </c>
      <c r="J155" s="71">
        <v>262.95999999999998</v>
      </c>
      <c r="K155" s="71">
        <v>13.84</v>
      </c>
      <c r="L155" s="70">
        <v>17</v>
      </c>
      <c r="M155" s="204" t="s">
        <v>230</v>
      </c>
      <c r="N155" s="72" t="s">
        <v>86</v>
      </c>
      <c r="O155" s="74" t="s">
        <v>21</v>
      </c>
    </row>
    <row r="156" spans="1:15" ht="30" customHeight="1">
      <c r="A156" s="42">
        <v>152</v>
      </c>
      <c r="B156" s="68" t="s">
        <v>235</v>
      </c>
      <c r="C156" s="68" t="s">
        <v>192</v>
      </c>
      <c r="D156" s="68" t="s">
        <v>81</v>
      </c>
      <c r="E156" s="68" t="s">
        <v>82</v>
      </c>
      <c r="F156" s="69" t="s">
        <v>154</v>
      </c>
      <c r="G156" s="73" t="s">
        <v>84</v>
      </c>
      <c r="H156" s="70">
        <v>1</v>
      </c>
      <c r="I156" s="71">
        <v>276.8</v>
      </c>
      <c r="J156" s="71">
        <v>262.95999999999998</v>
      </c>
      <c r="K156" s="71">
        <v>13.84</v>
      </c>
      <c r="L156" s="70">
        <v>17</v>
      </c>
      <c r="M156" s="204" t="s">
        <v>230</v>
      </c>
      <c r="N156" s="72" t="s">
        <v>86</v>
      </c>
      <c r="O156" s="74" t="s">
        <v>21</v>
      </c>
    </row>
    <row r="157" spans="1:15" ht="30" customHeight="1">
      <c r="A157" s="42">
        <v>153</v>
      </c>
      <c r="B157" s="68" t="s">
        <v>236</v>
      </c>
      <c r="C157" s="68" t="s">
        <v>237</v>
      </c>
      <c r="D157" s="68" t="s">
        <v>238</v>
      </c>
      <c r="E157" s="68" t="s">
        <v>82</v>
      </c>
      <c r="F157" s="69" t="s">
        <v>239</v>
      </c>
      <c r="G157" s="73" t="s">
        <v>84</v>
      </c>
      <c r="H157" s="70">
        <v>1</v>
      </c>
      <c r="I157" s="71">
        <v>276.8</v>
      </c>
      <c r="J157" s="71">
        <v>262.95999999999998</v>
      </c>
      <c r="K157" s="71">
        <v>13.84</v>
      </c>
      <c r="L157" s="70">
        <v>17</v>
      </c>
      <c r="M157" s="204" t="s">
        <v>108</v>
      </c>
      <c r="N157" s="72" t="s">
        <v>86</v>
      </c>
      <c r="O157" s="74" t="s">
        <v>21</v>
      </c>
    </row>
    <row r="158" spans="1:15" ht="30" customHeight="1">
      <c r="A158" s="42">
        <v>154</v>
      </c>
      <c r="B158" s="68" t="s">
        <v>240</v>
      </c>
      <c r="C158" s="68" t="s">
        <v>237</v>
      </c>
      <c r="D158" s="68" t="s">
        <v>238</v>
      </c>
      <c r="E158" s="68" t="s">
        <v>82</v>
      </c>
      <c r="F158" s="69" t="s">
        <v>239</v>
      </c>
      <c r="G158" s="73" t="s">
        <v>84</v>
      </c>
      <c r="H158" s="70">
        <v>1</v>
      </c>
      <c r="I158" s="71">
        <v>276.8</v>
      </c>
      <c r="J158" s="71">
        <v>262.95999999999998</v>
      </c>
      <c r="K158" s="71">
        <v>13.84</v>
      </c>
      <c r="L158" s="70">
        <v>17</v>
      </c>
      <c r="M158" s="204" t="s">
        <v>108</v>
      </c>
      <c r="N158" s="72" t="s">
        <v>86</v>
      </c>
      <c r="O158" s="74" t="s">
        <v>21</v>
      </c>
    </row>
    <row r="159" spans="1:15" ht="30" customHeight="1">
      <c r="A159" s="42">
        <v>155</v>
      </c>
      <c r="B159" s="68" t="s">
        <v>241</v>
      </c>
      <c r="C159" s="68" t="s">
        <v>237</v>
      </c>
      <c r="D159" s="68" t="s">
        <v>238</v>
      </c>
      <c r="E159" s="68" t="s">
        <v>82</v>
      </c>
      <c r="F159" s="69" t="s">
        <v>239</v>
      </c>
      <c r="G159" s="73" t="s">
        <v>84</v>
      </c>
      <c r="H159" s="70">
        <v>1</v>
      </c>
      <c r="I159" s="71">
        <v>276.8</v>
      </c>
      <c r="J159" s="71">
        <v>262.95999999999998</v>
      </c>
      <c r="K159" s="71">
        <v>13.84</v>
      </c>
      <c r="L159" s="70">
        <v>17</v>
      </c>
      <c r="M159" s="204" t="s">
        <v>108</v>
      </c>
      <c r="N159" s="72" t="s">
        <v>86</v>
      </c>
      <c r="O159" s="74" t="s">
        <v>21</v>
      </c>
    </row>
    <row r="160" spans="1:15" ht="30" customHeight="1">
      <c r="A160" s="42">
        <v>156</v>
      </c>
      <c r="B160" s="68" t="s">
        <v>242</v>
      </c>
      <c r="C160" s="68" t="s">
        <v>237</v>
      </c>
      <c r="D160" s="68" t="s">
        <v>238</v>
      </c>
      <c r="E160" s="68" t="s">
        <v>82</v>
      </c>
      <c r="F160" s="69" t="s">
        <v>239</v>
      </c>
      <c r="G160" s="73" t="s">
        <v>84</v>
      </c>
      <c r="H160" s="70">
        <v>1</v>
      </c>
      <c r="I160" s="71">
        <v>276.8</v>
      </c>
      <c r="J160" s="71">
        <v>262.95999999999998</v>
      </c>
      <c r="K160" s="71">
        <v>13.84</v>
      </c>
      <c r="L160" s="70">
        <v>17</v>
      </c>
      <c r="M160" s="204" t="s">
        <v>108</v>
      </c>
      <c r="N160" s="72" t="s">
        <v>86</v>
      </c>
      <c r="O160" s="74" t="s">
        <v>21</v>
      </c>
    </row>
    <row r="161" spans="1:15" ht="30" customHeight="1">
      <c r="A161" s="42">
        <v>157</v>
      </c>
      <c r="B161" s="68" t="s">
        <v>243</v>
      </c>
      <c r="C161" s="68" t="s">
        <v>237</v>
      </c>
      <c r="D161" s="68" t="s">
        <v>238</v>
      </c>
      <c r="E161" s="68" t="s">
        <v>82</v>
      </c>
      <c r="F161" s="69" t="s">
        <v>239</v>
      </c>
      <c r="G161" s="73" t="s">
        <v>84</v>
      </c>
      <c r="H161" s="70">
        <v>1</v>
      </c>
      <c r="I161" s="71">
        <v>276.8</v>
      </c>
      <c r="J161" s="71">
        <v>262.95999999999998</v>
      </c>
      <c r="K161" s="71">
        <v>13.84</v>
      </c>
      <c r="L161" s="70">
        <v>17</v>
      </c>
      <c r="M161" s="204" t="s">
        <v>108</v>
      </c>
      <c r="N161" s="72" t="s">
        <v>86</v>
      </c>
      <c r="O161" s="74" t="s">
        <v>21</v>
      </c>
    </row>
    <row r="162" spans="1:15" ht="30" customHeight="1">
      <c r="A162" s="42">
        <v>158</v>
      </c>
      <c r="B162" s="68" t="s">
        <v>244</v>
      </c>
      <c r="C162" s="68" t="s">
        <v>237</v>
      </c>
      <c r="D162" s="68" t="s">
        <v>238</v>
      </c>
      <c r="E162" s="68" t="s">
        <v>82</v>
      </c>
      <c r="F162" s="69" t="s">
        <v>239</v>
      </c>
      <c r="G162" s="73" t="s">
        <v>84</v>
      </c>
      <c r="H162" s="70">
        <v>1</v>
      </c>
      <c r="I162" s="71">
        <v>276.8</v>
      </c>
      <c r="J162" s="71">
        <v>262.95999999999998</v>
      </c>
      <c r="K162" s="71">
        <v>13.84</v>
      </c>
      <c r="L162" s="70">
        <v>17</v>
      </c>
      <c r="M162" s="204" t="s">
        <v>108</v>
      </c>
      <c r="N162" s="72" t="s">
        <v>86</v>
      </c>
      <c r="O162" s="74" t="s">
        <v>21</v>
      </c>
    </row>
    <row r="163" spans="1:15" ht="30" customHeight="1">
      <c r="A163" s="42">
        <v>159</v>
      </c>
      <c r="B163" s="68" t="s">
        <v>245</v>
      </c>
      <c r="C163" s="68" t="s">
        <v>237</v>
      </c>
      <c r="D163" s="68" t="s">
        <v>238</v>
      </c>
      <c r="E163" s="68" t="s">
        <v>82</v>
      </c>
      <c r="F163" s="69" t="s">
        <v>239</v>
      </c>
      <c r="G163" s="73" t="s">
        <v>84</v>
      </c>
      <c r="H163" s="70">
        <v>1</v>
      </c>
      <c r="I163" s="71">
        <v>276.8</v>
      </c>
      <c r="J163" s="71">
        <v>262.95999999999998</v>
      </c>
      <c r="K163" s="71">
        <v>13.84</v>
      </c>
      <c r="L163" s="70">
        <v>17</v>
      </c>
      <c r="M163" s="204" t="s">
        <v>108</v>
      </c>
      <c r="N163" s="72" t="s">
        <v>86</v>
      </c>
      <c r="O163" s="74" t="s">
        <v>21</v>
      </c>
    </row>
    <row r="164" spans="1:15" ht="30" customHeight="1">
      <c r="A164" s="42">
        <v>160</v>
      </c>
      <c r="B164" s="68" t="s">
        <v>246</v>
      </c>
      <c r="C164" s="68" t="s">
        <v>237</v>
      </c>
      <c r="D164" s="68" t="s">
        <v>238</v>
      </c>
      <c r="E164" s="68" t="s">
        <v>82</v>
      </c>
      <c r="F164" s="69" t="s">
        <v>239</v>
      </c>
      <c r="G164" s="73" t="s">
        <v>84</v>
      </c>
      <c r="H164" s="70">
        <v>1</v>
      </c>
      <c r="I164" s="71">
        <v>276.8</v>
      </c>
      <c r="J164" s="71">
        <v>262.95999999999998</v>
      </c>
      <c r="K164" s="71">
        <v>13.84</v>
      </c>
      <c r="L164" s="70">
        <v>17</v>
      </c>
      <c r="M164" s="204" t="s">
        <v>108</v>
      </c>
      <c r="N164" s="72" t="s">
        <v>86</v>
      </c>
      <c r="O164" s="74" t="s">
        <v>21</v>
      </c>
    </row>
    <row r="165" spans="1:15" ht="30" customHeight="1">
      <c r="A165" s="42">
        <v>161</v>
      </c>
      <c r="B165" s="68" t="s">
        <v>247</v>
      </c>
      <c r="C165" s="68" t="s">
        <v>237</v>
      </c>
      <c r="D165" s="68" t="s">
        <v>238</v>
      </c>
      <c r="E165" s="68" t="s">
        <v>82</v>
      </c>
      <c r="F165" s="69" t="s">
        <v>239</v>
      </c>
      <c r="G165" s="73" t="s">
        <v>84</v>
      </c>
      <c r="H165" s="70">
        <v>1</v>
      </c>
      <c r="I165" s="71">
        <v>276.8</v>
      </c>
      <c r="J165" s="71">
        <v>262.95999999999998</v>
      </c>
      <c r="K165" s="71">
        <v>13.84</v>
      </c>
      <c r="L165" s="70">
        <v>17</v>
      </c>
      <c r="M165" s="204" t="s">
        <v>108</v>
      </c>
      <c r="N165" s="72" t="s">
        <v>86</v>
      </c>
      <c r="O165" s="74" t="s">
        <v>21</v>
      </c>
    </row>
    <row r="166" spans="1:15" ht="30" customHeight="1">
      <c r="A166" s="42">
        <v>162</v>
      </c>
      <c r="B166" s="68" t="s">
        <v>248</v>
      </c>
      <c r="C166" s="68" t="s">
        <v>237</v>
      </c>
      <c r="D166" s="68" t="s">
        <v>238</v>
      </c>
      <c r="E166" s="68" t="s">
        <v>82</v>
      </c>
      <c r="F166" s="69" t="s">
        <v>239</v>
      </c>
      <c r="G166" s="73" t="s">
        <v>84</v>
      </c>
      <c r="H166" s="70">
        <v>1</v>
      </c>
      <c r="I166" s="71">
        <v>276.8</v>
      </c>
      <c r="J166" s="71">
        <v>262.95999999999998</v>
      </c>
      <c r="K166" s="71">
        <v>13.84</v>
      </c>
      <c r="L166" s="70">
        <v>17</v>
      </c>
      <c r="M166" s="204" t="s">
        <v>108</v>
      </c>
      <c r="N166" s="72" t="s">
        <v>86</v>
      </c>
      <c r="O166" s="74" t="s">
        <v>21</v>
      </c>
    </row>
    <row r="167" spans="1:15" ht="30" customHeight="1">
      <c r="A167" s="42">
        <v>163</v>
      </c>
      <c r="B167" s="68" t="s">
        <v>249</v>
      </c>
      <c r="C167" s="68" t="s">
        <v>237</v>
      </c>
      <c r="D167" s="68" t="s">
        <v>238</v>
      </c>
      <c r="E167" s="68" t="s">
        <v>82</v>
      </c>
      <c r="F167" s="69" t="s">
        <v>239</v>
      </c>
      <c r="G167" s="73" t="s">
        <v>84</v>
      </c>
      <c r="H167" s="70">
        <v>1</v>
      </c>
      <c r="I167" s="71">
        <v>276.8</v>
      </c>
      <c r="J167" s="71">
        <v>262.95999999999998</v>
      </c>
      <c r="K167" s="71">
        <v>13.84</v>
      </c>
      <c r="L167" s="70">
        <v>17</v>
      </c>
      <c r="M167" s="204" t="s">
        <v>108</v>
      </c>
      <c r="N167" s="72" t="s">
        <v>86</v>
      </c>
      <c r="O167" s="74" t="s">
        <v>21</v>
      </c>
    </row>
    <row r="168" spans="1:15" ht="30" customHeight="1">
      <c r="A168" s="42">
        <v>164</v>
      </c>
      <c r="B168" s="68" t="s">
        <v>250</v>
      </c>
      <c r="C168" s="68" t="s">
        <v>237</v>
      </c>
      <c r="D168" s="68" t="s">
        <v>238</v>
      </c>
      <c r="E168" s="68" t="s">
        <v>82</v>
      </c>
      <c r="F168" s="69" t="s">
        <v>239</v>
      </c>
      <c r="G168" s="73" t="s">
        <v>84</v>
      </c>
      <c r="H168" s="70">
        <v>1</v>
      </c>
      <c r="I168" s="71">
        <v>276.8</v>
      </c>
      <c r="J168" s="71">
        <v>262.95999999999998</v>
      </c>
      <c r="K168" s="71">
        <v>13.84</v>
      </c>
      <c r="L168" s="70">
        <v>17</v>
      </c>
      <c r="M168" s="204" t="s">
        <v>108</v>
      </c>
      <c r="N168" s="72" t="s">
        <v>86</v>
      </c>
      <c r="O168" s="74" t="s">
        <v>21</v>
      </c>
    </row>
    <row r="169" spans="1:15" ht="30" customHeight="1">
      <c r="A169" s="42">
        <v>165</v>
      </c>
      <c r="B169" s="68" t="s">
        <v>251</v>
      </c>
      <c r="C169" s="68" t="s">
        <v>237</v>
      </c>
      <c r="D169" s="68" t="s">
        <v>238</v>
      </c>
      <c r="E169" s="68" t="s">
        <v>82</v>
      </c>
      <c r="F169" s="69" t="s">
        <v>239</v>
      </c>
      <c r="G169" s="73" t="s">
        <v>84</v>
      </c>
      <c r="H169" s="70">
        <v>1</v>
      </c>
      <c r="I169" s="71">
        <v>276.8</v>
      </c>
      <c r="J169" s="71">
        <v>262.95999999999998</v>
      </c>
      <c r="K169" s="71">
        <v>13.84</v>
      </c>
      <c r="L169" s="70">
        <v>17</v>
      </c>
      <c r="M169" s="204" t="s">
        <v>203</v>
      </c>
      <c r="N169" s="72" t="s">
        <v>86</v>
      </c>
      <c r="O169" s="74" t="s">
        <v>21</v>
      </c>
    </row>
    <row r="170" spans="1:15" ht="30" customHeight="1">
      <c r="A170" s="42">
        <v>166</v>
      </c>
      <c r="B170" s="68" t="s">
        <v>252</v>
      </c>
      <c r="C170" s="68" t="s">
        <v>237</v>
      </c>
      <c r="D170" s="68" t="s">
        <v>238</v>
      </c>
      <c r="E170" s="68" t="s">
        <v>82</v>
      </c>
      <c r="F170" s="69" t="s">
        <v>239</v>
      </c>
      <c r="G170" s="73" t="s">
        <v>84</v>
      </c>
      <c r="H170" s="70">
        <v>1</v>
      </c>
      <c r="I170" s="71">
        <v>276.8</v>
      </c>
      <c r="J170" s="71">
        <v>262.95999999999998</v>
      </c>
      <c r="K170" s="71">
        <v>13.84</v>
      </c>
      <c r="L170" s="70">
        <v>17</v>
      </c>
      <c r="M170" s="204" t="s">
        <v>203</v>
      </c>
      <c r="N170" s="72" t="s">
        <v>86</v>
      </c>
      <c r="O170" s="74" t="s">
        <v>21</v>
      </c>
    </row>
    <row r="171" spans="1:15" ht="30" customHeight="1">
      <c r="A171" s="42">
        <v>167</v>
      </c>
      <c r="B171" s="68" t="s">
        <v>253</v>
      </c>
      <c r="C171" s="68" t="s">
        <v>237</v>
      </c>
      <c r="D171" s="68" t="s">
        <v>238</v>
      </c>
      <c r="E171" s="68" t="s">
        <v>82</v>
      </c>
      <c r="F171" s="69" t="s">
        <v>239</v>
      </c>
      <c r="G171" s="73" t="s">
        <v>84</v>
      </c>
      <c r="H171" s="70">
        <v>1</v>
      </c>
      <c r="I171" s="71">
        <v>276.8</v>
      </c>
      <c r="J171" s="71">
        <v>262.95999999999998</v>
      </c>
      <c r="K171" s="71">
        <v>13.84</v>
      </c>
      <c r="L171" s="70">
        <v>17</v>
      </c>
      <c r="M171" s="204" t="s">
        <v>203</v>
      </c>
      <c r="N171" s="72" t="s">
        <v>86</v>
      </c>
      <c r="O171" s="74" t="s">
        <v>21</v>
      </c>
    </row>
    <row r="172" spans="1:15" ht="30" customHeight="1">
      <c r="A172" s="42">
        <v>168</v>
      </c>
      <c r="B172" s="68" t="s">
        <v>254</v>
      </c>
      <c r="C172" s="68" t="s">
        <v>237</v>
      </c>
      <c r="D172" s="68" t="s">
        <v>238</v>
      </c>
      <c r="E172" s="68" t="s">
        <v>82</v>
      </c>
      <c r="F172" s="69" t="s">
        <v>239</v>
      </c>
      <c r="G172" s="73" t="s">
        <v>84</v>
      </c>
      <c r="H172" s="70">
        <v>1</v>
      </c>
      <c r="I172" s="71">
        <v>276.8</v>
      </c>
      <c r="J172" s="71">
        <v>262.95999999999998</v>
      </c>
      <c r="K172" s="71">
        <v>13.84</v>
      </c>
      <c r="L172" s="70">
        <v>17</v>
      </c>
      <c r="M172" s="204" t="s">
        <v>203</v>
      </c>
      <c r="N172" s="72" t="s">
        <v>86</v>
      </c>
      <c r="O172" s="74" t="s">
        <v>21</v>
      </c>
    </row>
    <row r="173" spans="1:15" ht="30" customHeight="1">
      <c r="A173" s="42">
        <v>169</v>
      </c>
      <c r="B173" s="68" t="s">
        <v>255</v>
      </c>
      <c r="C173" s="68" t="s">
        <v>237</v>
      </c>
      <c r="D173" s="68" t="s">
        <v>238</v>
      </c>
      <c r="E173" s="68" t="s">
        <v>82</v>
      </c>
      <c r="F173" s="69" t="s">
        <v>239</v>
      </c>
      <c r="G173" s="73" t="s">
        <v>84</v>
      </c>
      <c r="H173" s="70">
        <v>1</v>
      </c>
      <c r="I173" s="71">
        <v>276.8</v>
      </c>
      <c r="J173" s="71">
        <v>262.95999999999998</v>
      </c>
      <c r="K173" s="71">
        <v>13.84</v>
      </c>
      <c r="L173" s="70">
        <v>17</v>
      </c>
      <c r="M173" s="204" t="s">
        <v>203</v>
      </c>
      <c r="N173" s="72" t="s">
        <v>86</v>
      </c>
      <c r="O173" s="74" t="s">
        <v>21</v>
      </c>
    </row>
    <row r="174" spans="1:15" ht="30" customHeight="1">
      <c r="A174" s="42">
        <v>170</v>
      </c>
      <c r="B174" s="68" t="s">
        <v>256</v>
      </c>
      <c r="C174" s="68" t="s">
        <v>237</v>
      </c>
      <c r="D174" s="68" t="s">
        <v>238</v>
      </c>
      <c r="E174" s="68" t="s">
        <v>82</v>
      </c>
      <c r="F174" s="69" t="s">
        <v>239</v>
      </c>
      <c r="G174" s="73" t="s">
        <v>84</v>
      </c>
      <c r="H174" s="70">
        <v>1</v>
      </c>
      <c r="I174" s="71">
        <v>276.8</v>
      </c>
      <c r="J174" s="71">
        <v>262.95999999999998</v>
      </c>
      <c r="K174" s="71">
        <v>13.84</v>
      </c>
      <c r="L174" s="70">
        <v>17</v>
      </c>
      <c r="M174" s="204" t="s">
        <v>203</v>
      </c>
      <c r="N174" s="72" t="s">
        <v>86</v>
      </c>
      <c r="O174" s="74" t="s">
        <v>21</v>
      </c>
    </row>
    <row r="175" spans="1:15" ht="30" customHeight="1">
      <c r="A175" s="42">
        <v>171</v>
      </c>
      <c r="B175" s="68" t="s">
        <v>257</v>
      </c>
      <c r="C175" s="68" t="s">
        <v>237</v>
      </c>
      <c r="D175" s="68" t="s">
        <v>238</v>
      </c>
      <c r="E175" s="68" t="s">
        <v>82</v>
      </c>
      <c r="F175" s="69" t="s">
        <v>239</v>
      </c>
      <c r="G175" s="73" t="s">
        <v>84</v>
      </c>
      <c r="H175" s="70">
        <v>1</v>
      </c>
      <c r="I175" s="71">
        <v>276.8</v>
      </c>
      <c r="J175" s="71">
        <v>262.95999999999998</v>
      </c>
      <c r="K175" s="71">
        <v>13.84</v>
      </c>
      <c r="L175" s="70">
        <v>17</v>
      </c>
      <c r="M175" s="204" t="s">
        <v>203</v>
      </c>
      <c r="N175" s="72" t="s">
        <v>86</v>
      </c>
      <c r="O175" s="74" t="s">
        <v>21</v>
      </c>
    </row>
    <row r="176" spans="1:15" ht="30" customHeight="1">
      <c r="A176" s="42">
        <v>172</v>
      </c>
      <c r="B176" s="68" t="s">
        <v>258</v>
      </c>
      <c r="C176" s="68" t="s">
        <v>237</v>
      </c>
      <c r="D176" s="68" t="s">
        <v>238</v>
      </c>
      <c r="E176" s="68" t="s">
        <v>82</v>
      </c>
      <c r="F176" s="69" t="s">
        <v>239</v>
      </c>
      <c r="G176" s="73" t="s">
        <v>84</v>
      </c>
      <c r="H176" s="70">
        <v>1</v>
      </c>
      <c r="I176" s="71">
        <v>276.8</v>
      </c>
      <c r="J176" s="71">
        <v>262.95999999999998</v>
      </c>
      <c r="K176" s="71">
        <v>13.84</v>
      </c>
      <c r="L176" s="70">
        <v>17</v>
      </c>
      <c r="M176" s="204" t="s">
        <v>203</v>
      </c>
      <c r="N176" s="72" t="s">
        <v>86</v>
      </c>
      <c r="O176" s="74" t="s">
        <v>21</v>
      </c>
    </row>
    <row r="177" spans="1:15" ht="30" customHeight="1">
      <c r="A177" s="42">
        <v>173</v>
      </c>
      <c r="B177" s="68" t="s">
        <v>259</v>
      </c>
      <c r="C177" s="68" t="s">
        <v>260</v>
      </c>
      <c r="D177" s="68" t="s">
        <v>261</v>
      </c>
      <c r="E177" s="68" t="s">
        <v>82</v>
      </c>
      <c r="F177" s="69" t="s">
        <v>239</v>
      </c>
      <c r="G177" s="73" t="s">
        <v>84</v>
      </c>
      <c r="H177" s="70">
        <v>1</v>
      </c>
      <c r="I177" s="71">
        <v>276.8</v>
      </c>
      <c r="J177" s="71">
        <v>262.95999999999998</v>
      </c>
      <c r="K177" s="71">
        <v>13.84</v>
      </c>
      <c r="L177" s="70">
        <v>17</v>
      </c>
      <c r="M177" s="204" t="s">
        <v>144</v>
      </c>
      <c r="N177" s="72" t="s">
        <v>86</v>
      </c>
      <c r="O177" s="74" t="s">
        <v>21</v>
      </c>
    </row>
    <row r="178" spans="1:15" ht="30" customHeight="1">
      <c r="A178" s="42">
        <v>174</v>
      </c>
      <c r="B178" s="68" t="s">
        <v>262</v>
      </c>
      <c r="C178" s="68" t="s">
        <v>260</v>
      </c>
      <c r="D178" s="68" t="s">
        <v>261</v>
      </c>
      <c r="E178" s="68" t="s">
        <v>82</v>
      </c>
      <c r="F178" s="69" t="s">
        <v>239</v>
      </c>
      <c r="G178" s="73" t="s">
        <v>84</v>
      </c>
      <c r="H178" s="70">
        <v>1</v>
      </c>
      <c r="I178" s="71">
        <v>276.8</v>
      </c>
      <c r="J178" s="71">
        <v>262.95999999999998</v>
      </c>
      <c r="K178" s="71">
        <v>13.84</v>
      </c>
      <c r="L178" s="70">
        <v>17</v>
      </c>
      <c r="M178" s="204" t="s">
        <v>144</v>
      </c>
      <c r="N178" s="72" t="s">
        <v>86</v>
      </c>
      <c r="O178" s="74" t="s">
        <v>21</v>
      </c>
    </row>
    <row r="179" spans="1:15" ht="30" customHeight="1">
      <c r="A179" s="42">
        <v>175</v>
      </c>
      <c r="B179" s="68" t="s">
        <v>263</v>
      </c>
      <c r="C179" s="68" t="s">
        <v>260</v>
      </c>
      <c r="D179" s="68" t="s">
        <v>261</v>
      </c>
      <c r="E179" s="68" t="s">
        <v>82</v>
      </c>
      <c r="F179" s="69" t="s">
        <v>239</v>
      </c>
      <c r="G179" s="73" t="s">
        <v>84</v>
      </c>
      <c r="H179" s="70">
        <v>1</v>
      </c>
      <c r="I179" s="71">
        <v>276.8</v>
      </c>
      <c r="J179" s="71">
        <v>262.95999999999998</v>
      </c>
      <c r="K179" s="71">
        <v>13.84</v>
      </c>
      <c r="L179" s="70">
        <v>17</v>
      </c>
      <c r="M179" s="204" t="s">
        <v>144</v>
      </c>
      <c r="N179" s="72" t="s">
        <v>86</v>
      </c>
      <c r="O179" s="74" t="s">
        <v>21</v>
      </c>
    </row>
    <row r="180" spans="1:15" ht="30" customHeight="1">
      <c r="A180" s="42">
        <v>176</v>
      </c>
      <c r="B180" s="68" t="s">
        <v>264</v>
      </c>
      <c r="C180" s="68" t="s">
        <v>260</v>
      </c>
      <c r="D180" s="68" t="s">
        <v>261</v>
      </c>
      <c r="E180" s="68" t="s">
        <v>82</v>
      </c>
      <c r="F180" s="69" t="s">
        <v>239</v>
      </c>
      <c r="G180" s="73" t="s">
        <v>84</v>
      </c>
      <c r="H180" s="70">
        <v>1</v>
      </c>
      <c r="I180" s="71">
        <v>276.8</v>
      </c>
      <c r="J180" s="71">
        <v>262.95999999999998</v>
      </c>
      <c r="K180" s="71">
        <v>13.84</v>
      </c>
      <c r="L180" s="70">
        <v>17</v>
      </c>
      <c r="M180" s="204" t="s">
        <v>144</v>
      </c>
      <c r="N180" s="72" t="s">
        <v>86</v>
      </c>
      <c r="O180" s="74" t="s">
        <v>21</v>
      </c>
    </row>
    <row r="181" spans="1:15" ht="30" customHeight="1">
      <c r="A181" s="42">
        <v>177</v>
      </c>
      <c r="B181" s="68" t="s">
        <v>265</v>
      </c>
      <c r="C181" s="68" t="s">
        <v>260</v>
      </c>
      <c r="D181" s="68" t="s">
        <v>261</v>
      </c>
      <c r="E181" s="68" t="s">
        <v>82</v>
      </c>
      <c r="F181" s="69" t="s">
        <v>239</v>
      </c>
      <c r="G181" s="73" t="s">
        <v>84</v>
      </c>
      <c r="H181" s="70">
        <v>1</v>
      </c>
      <c r="I181" s="71">
        <v>276.8</v>
      </c>
      <c r="J181" s="71">
        <v>262.95999999999998</v>
      </c>
      <c r="K181" s="71">
        <v>13.84</v>
      </c>
      <c r="L181" s="70">
        <v>17</v>
      </c>
      <c r="M181" s="204" t="s">
        <v>144</v>
      </c>
      <c r="N181" s="72" t="s">
        <v>86</v>
      </c>
      <c r="O181" s="74" t="s">
        <v>21</v>
      </c>
    </row>
    <row r="182" spans="1:15" ht="30" customHeight="1">
      <c r="A182" s="42">
        <v>178</v>
      </c>
      <c r="B182" s="68" t="s">
        <v>266</v>
      </c>
      <c r="C182" s="68" t="s">
        <v>260</v>
      </c>
      <c r="D182" s="68" t="s">
        <v>261</v>
      </c>
      <c r="E182" s="68" t="s">
        <v>82</v>
      </c>
      <c r="F182" s="69" t="s">
        <v>239</v>
      </c>
      <c r="G182" s="73" t="s">
        <v>84</v>
      </c>
      <c r="H182" s="70">
        <v>1</v>
      </c>
      <c r="I182" s="71">
        <v>276.8</v>
      </c>
      <c r="J182" s="71">
        <v>262.95999999999998</v>
      </c>
      <c r="K182" s="71">
        <v>13.84</v>
      </c>
      <c r="L182" s="70">
        <v>17</v>
      </c>
      <c r="M182" s="204" t="s">
        <v>144</v>
      </c>
      <c r="N182" s="72" t="s">
        <v>86</v>
      </c>
      <c r="O182" s="74" t="s">
        <v>21</v>
      </c>
    </row>
    <row r="183" spans="1:15" ht="30" customHeight="1">
      <c r="A183" s="42">
        <v>179</v>
      </c>
      <c r="B183" s="68" t="s">
        <v>267</v>
      </c>
      <c r="C183" s="68" t="s">
        <v>260</v>
      </c>
      <c r="D183" s="68" t="s">
        <v>261</v>
      </c>
      <c r="E183" s="68" t="s">
        <v>82</v>
      </c>
      <c r="F183" s="69" t="s">
        <v>239</v>
      </c>
      <c r="G183" s="73" t="s">
        <v>84</v>
      </c>
      <c r="H183" s="70">
        <v>1</v>
      </c>
      <c r="I183" s="71">
        <v>276.8</v>
      </c>
      <c r="J183" s="71">
        <v>262.95999999999998</v>
      </c>
      <c r="K183" s="71">
        <v>13.84</v>
      </c>
      <c r="L183" s="70">
        <v>17</v>
      </c>
      <c r="M183" s="204" t="s">
        <v>144</v>
      </c>
      <c r="N183" s="72" t="s">
        <v>86</v>
      </c>
      <c r="O183" s="74" t="s">
        <v>21</v>
      </c>
    </row>
    <row r="184" spans="1:15" ht="30" customHeight="1">
      <c r="A184" s="42">
        <v>180</v>
      </c>
      <c r="B184" s="68" t="s">
        <v>268</v>
      </c>
      <c r="C184" s="68" t="s">
        <v>260</v>
      </c>
      <c r="D184" s="68" t="s">
        <v>261</v>
      </c>
      <c r="E184" s="68" t="s">
        <v>82</v>
      </c>
      <c r="F184" s="69" t="s">
        <v>239</v>
      </c>
      <c r="G184" s="73" t="s">
        <v>84</v>
      </c>
      <c r="H184" s="70">
        <v>1</v>
      </c>
      <c r="I184" s="71">
        <v>276.8</v>
      </c>
      <c r="J184" s="71">
        <v>262.95999999999998</v>
      </c>
      <c r="K184" s="71">
        <v>13.84</v>
      </c>
      <c r="L184" s="70">
        <v>17</v>
      </c>
      <c r="M184" s="204" t="s">
        <v>144</v>
      </c>
      <c r="N184" s="72" t="s">
        <v>86</v>
      </c>
      <c r="O184" s="74" t="s">
        <v>21</v>
      </c>
    </row>
    <row r="185" spans="1:15" ht="30" customHeight="1">
      <c r="A185" s="42">
        <v>181</v>
      </c>
      <c r="B185" s="68" t="s">
        <v>269</v>
      </c>
      <c r="C185" s="68" t="s">
        <v>260</v>
      </c>
      <c r="D185" s="68" t="s">
        <v>261</v>
      </c>
      <c r="E185" s="68" t="s">
        <v>82</v>
      </c>
      <c r="F185" s="69" t="s">
        <v>239</v>
      </c>
      <c r="G185" s="73" t="s">
        <v>84</v>
      </c>
      <c r="H185" s="70">
        <v>1</v>
      </c>
      <c r="I185" s="71">
        <v>276.8</v>
      </c>
      <c r="J185" s="71">
        <v>262.95999999999998</v>
      </c>
      <c r="K185" s="71">
        <v>13.84</v>
      </c>
      <c r="L185" s="70">
        <v>17</v>
      </c>
      <c r="M185" s="204" t="s">
        <v>144</v>
      </c>
      <c r="N185" s="72" t="s">
        <v>86</v>
      </c>
      <c r="O185" s="74" t="s">
        <v>21</v>
      </c>
    </row>
    <row r="186" spans="1:15" ht="30" customHeight="1">
      <c r="A186" s="42">
        <v>182</v>
      </c>
      <c r="B186" s="68" t="s">
        <v>270</v>
      </c>
      <c r="C186" s="68" t="s">
        <v>260</v>
      </c>
      <c r="D186" s="68" t="s">
        <v>261</v>
      </c>
      <c r="E186" s="68" t="s">
        <v>82</v>
      </c>
      <c r="F186" s="69" t="s">
        <v>239</v>
      </c>
      <c r="G186" s="73" t="s">
        <v>84</v>
      </c>
      <c r="H186" s="70">
        <v>1</v>
      </c>
      <c r="I186" s="71">
        <v>276.8</v>
      </c>
      <c r="J186" s="71">
        <v>262.95999999999998</v>
      </c>
      <c r="K186" s="71">
        <v>13.84</v>
      </c>
      <c r="L186" s="70">
        <v>17</v>
      </c>
      <c r="M186" s="204" t="s">
        <v>144</v>
      </c>
      <c r="N186" s="72" t="s">
        <v>86</v>
      </c>
      <c r="O186" s="74" t="s">
        <v>21</v>
      </c>
    </row>
    <row r="187" spans="1:15" ht="30" customHeight="1">
      <c r="A187" s="42">
        <v>183</v>
      </c>
      <c r="B187" s="68" t="s">
        <v>271</v>
      </c>
      <c r="C187" s="68" t="s">
        <v>260</v>
      </c>
      <c r="D187" s="68" t="s">
        <v>261</v>
      </c>
      <c r="E187" s="68" t="s">
        <v>82</v>
      </c>
      <c r="F187" s="69" t="s">
        <v>239</v>
      </c>
      <c r="G187" s="73" t="s">
        <v>84</v>
      </c>
      <c r="H187" s="70">
        <v>1</v>
      </c>
      <c r="I187" s="71">
        <v>276.8</v>
      </c>
      <c r="J187" s="71">
        <v>262.95999999999998</v>
      </c>
      <c r="K187" s="71">
        <v>13.84</v>
      </c>
      <c r="L187" s="70">
        <v>17</v>
      </c>
      <c r="M187" s="204" t="s">
        <v>144</v>
      </c>
      <c r="N187" s="72" t="s">
        <v>86</v>
      </c>
      <c r="O187" s="74" t="s">
        <v>21</v>
      </c>
    </row>
    <row r="188" spans="1:15" ht="30" customHeight="1">
      <c r="A188" s="42">
        <v>184</v>
      </c>
      <c r="B188" s="68" t="s">
        <v>272</v>
      </c>
      <c r="C188" s="68" t="s">
        <v>260</v>
      </c>
      <c r="D188" s="68" t="s">
        <v>261</v>
      </c>
      <c r="E188" s="68" t="s">
        <v>82</v>
      </c>
      <c r="F188" s="69" t="s">
        <v>239</v>
      </c>
      <c r="G188" s="73" t="s">
        <v>84</v>
      </c>
      <c r="H188" s="70">
        <v>1</v>
      </c>
      <c r="I188" s="71">
        <v>276.8</v>
      </c>
      <c r="J188" s="71">
        <v>262.95999999999998</v>
      </c>
      <c r="K188" s="71">
        <v>13.84</v>
      </c>
      <c r="L188" s="70">
        <v>17</v>
      </c>
      <c r="M188" s="204" t="s">
        <v>144</v>
      </c>
      <c r="N188" s="72" t="s">
        <v>86</v>
      </c>
      <c r="O188" s="74" t="s">
        <v>21</v>
      </c>
    </row>
    <row r="189" spans="1:15" ht="30" customHeight="1">
      <c r="A189" s="42">
        <v>185</v>
      </c>
      <c r="B189" s="68" t="s">
        <v>273</v>
      </c>
      <c r="C189" s="68" t="s">
        <v>260</v>
      </c>
      <c r="D189" s="68" t="s">
        <v>261</v>
      </c>
      <c r="E189" s="68" t="s">
        <v>82</v>
      </c>
      <c r="F189" s="75" t="s">
        <v>239</v>
      </c>
      <c r="G189" s="73" t="s">
        <v>84</v>
      </c>
      <c r="H189" s="70">
        <v>1</v>
      </c>
      <c r="I189" s="71">
        <v>276.8</v>
      </c>
      <c r="J189" s="71">
        <v>262.95999999999998</v>
      </c>
      <c r="K189" s="71">
        <v>13.84</v>
      </c>
      <c r="L189" s="70">
        <v>17</v>
      </c>
      <c r="M189" s="204" t="s">
        <v>144</v>
      </c>
      <c r="N189" s="72" t="s">
        <v>86</v>
      </c>
      <c r="O189" s="74" t="s">
        <v>21</v>
      </c>
    </row>
    <row r="190" spans="1:15" ht="30" customHeight="1">
      <c r="A190" s="42">
        <v>186</v>
      </c>
      <c r="B190" s="68" t="s">
        <v>274</v>
      </c>
      <c r="C190" s="68" t="s">
        <v>260</v>
      </c>
      <c r="D190" s="68" t="s">
        <v>261</v>
      </c>
      <c r="E190" s="68" t="s">
        <v>82</v>
      </c>
      <c r="F190" s="75" t="s">
        <v>239</v>
      </c>
      <c r="G190" s="73" t="s">
        <v>84</v>
      </c>
      <c r="H190" s="70">
        <v>1</v>
      </c>
      <c r="I190" s="71">
        <v>276.8</v>
      </c>
      <c r="J190" s="71">
        <v>262.95999999999998</v>
      </c>
      <c r="K190" s="71">
        <v>13.84</v>
      </c>
      <c r="L190" s="70">
        <v>17</v>
      </c>
      <c r="M190" s="204" t="s">
        <v>144</v>
      </c>
      <c r="N190" s="72" t="s">
        <v>86</v>
      </c>
      <c r="O190" s="74" t="s">
        <v>21</v>
      </c>
    </row>
    <row r="191" spans="1:15" ht="30" customHeight="1">
      <c r="A191" s="42">
        <v>187</v>
      </c>
      <c r="B191" s="76" t="s">
        <v>275</v>
      </c>
      <c r="C191" s="76" t="s">
        <v>80</v>
      </c>
      <c r="D191" s="76" t="s">
        <v>81</v>
      </c>
      <c r="E191" s="76" t="s">
        <v>82</v>
      </c>
      <c r="F191" s="76" t="s">
        <v>83</v>
      </c>
      <c r="G191" s="77" t="s">
        <v>84</v>
      </c>
      <c r="H191" s="78">
        <v>1</v>
      </c>
      <c r="I191" s="195">
        <v>276.8</v>
      </c>
      <c r="J191" s="195">
        <v>262.95999999999998</v>
      </c>
      <c r="K191" s="79">
        <v>13.84</v>
      </c>
      <c r="L191" s="80">
        <v>17</v>
      </c>
      <c r="M191" s="76" t="s">
        <v>276</v>
      </c>
      <c r="N191" s="76" t="s">
        <v>276</v>
      </c>
      <c r="O191" s="76" t="s">
        <v>277</v>
      </c>
    </row>
    <row r="192" spans="1:15" ht="30" customHeight="1">
      <c r="A192" s="42">
        <v>188</v>
      </c>
      <c r="B192" s="76" t="s">
        <v>278</v>
      </c>
      <c r="C192" s="76" t="s">
        <v>80</v>
      </c>
      <c r="D192" s="76" t="s">
        <v>81</v>
      </c>
      <c r="E192" s="76" t="s">
        <v>82</v>
      </c>
      <c r="F192" s="76" t="s">
        <v>83</v>
      </c>
      <c r="G192" s="77" t="s">
        <v>84</v>
      </c>
      <c r="H192" s="78">
        <v>1</v>
      </c>
      <c r="I192" s="195">
        <v>276.8</v>
      </c>
      <c r="J192" s="195">
        <v>262.95999999999998</v>
      </c>
      <c r="K192" s="79">
        <v>13.84</v>
      </c>
      <c r="L192" s="80">
        <v>17</v>
      </c>
      <c r="M192" s="76" t="s">
        <v>279</v>
      </c>
      <c r="N192" s="76" t="s">
        <v>279</v>
      </c>
      <c r="O192" s="76" t="s">
        <v>277</v>
      </c>
    </row>
    <row r="193" spans="1:15" ht="30" customHeight="1">
      <c r="A193" s="42">
        <v>189</v>
      </c>
      <c r="B193" s="76" t="s">
        <v>280</v>
      </c>
      <c r="C193" s="76" t="s">
        <v>80</v>
      </c>
      <c r="D193" s="76" t="s">
        <v>81</v>
      </c>
      <c r="E193" s="76" t="s">
        <v>82</v>
      </c>
      <c r="F193" s="76" t="s">
        <v>83</v>
      </c>
      <c r="G193" s="77" t="s">
        <v>84</v>
      </c>
      <c r="H193" s="78">
        <v>1</v>
      </c>
      <c r="I193" s="195">
        <v>276.8</v>
      </c>
      <c r="J193" s="195">
        <v>262.95999999999998</v>
      </c>
      <c r="K193" s="79">
        <v>13.84</v>
      </c>
      <c r="L193" s="80">
        <v>17</v>
      </c>
      <c r="M193" s="76" t="s">
        <v>276</v>
      </c>
      <c r="N193" s="76" t="s">
        <v>276</v>
      </c>
      <c r="O193" s="76" t="s">
        <v>277</v>
      </c>
    </row>
    <row r="194" spans="1:15" ht="30" customHeight="1">
      <c r="A194" s="42">
        <v>190</v>
      </c>
      <c r="B194" s="76" t="s">
        <v>281</v>
      </c>
      <c r="C194" s="76" t="s">
        <v>80</v>
      </c>
      <c r="D194" s="76" t="s">
        <v>81</v>
      </c>
      <c r="E194" s="76" t="s">
        <v>82</v>
      </c>
      <c r="F194" s="76" t="s">
        <v>83</v>
      </c>
      <c r="G194" s="77" t="s">
        <v>84</v>
      </c>
      <c r="H194" s="78">
        <v>1</v>
      </c>
      <c r="I194" s="195">
        <v>276.8</v>
      </c>
      <c r="J194" s="195">
        <v>262.95999999999998</v>
      </c>
      <c r="K194" s="79">
        <v>13.84</v>
      </c>
      <c r="L194" s="80">
        <v>17</v>
      </c>
      <c r="M194" s="76" t="s">
        <v>276</v>
      </c>
      <c r="N194" s="76" t="s">
        <v>276</v>
      </c>
      <c r="O194" s="76" t="s">
        <v>277</v>
      </c>
    </row>
    <row r="195" spans="1:15" ht="30" customHeight="1">
      <c r="A195" s="42">
        <v>191</v>
      </c>
      <c r="B195" s="76" t="s">
        <v>282</v>
      </c>
      <c r="C195" s="76" t="s">
        <v>80</v>
      </c>
      <c r="D195" s="76" t="s">
        <v>81</v>
      </c>
      <c r="E195" s="76" t="s">
        <v>82</v>
      </c>
      <c r="F195" s="76" t="s">
        <v>83</v>
      </c>
      <c r="G195" s="77" t="s">
        <v>84</v>
      </c>
      <c r="H195" s="78">
        <v>1</v>
      </c>
      <c r="I195" s="195">
        <v>276.8</v>
      </c>
      <c r="J195" s="195">
        <v>262.95999999999998</v>
      </c>
      <c r="K195" s="79">
        <v>13.84</v>
      </c>
      <c r="L195" s="80">
        <v>17</v>
      </c>
      <c r="M195" s="76" t="s">
        <v>276</v>
      </c>
      <c r="N195" s="76" t="s">
        <v>276</v>
      </c>
      <c r="O195" s="76" t="s">
        <v>277</v>
      </c>
    </row>
    <row r="196" spans="1:15" ht="30" customHeight="1">
      <c r="A196" s="42">
        <v>192</v>
      </c>
      <c r="B196" s="76" t="s">
        <v>283</v>
      </c>
      <c r="C196" s="76" t="s">
        <v>80</v>
      </c>
      <c r="D196" s="76" t="s">
        <v>81</v>
      </c>
      <c r="E196" s="76" t="s">
        <v>82</v>
      </c>
      <c r="F196" s="76" t="s">
        <v>83</v>
      </c>
      <c r="G196" s="77" t="s">
        <v>84</v>
      </c>
      <c r="H196" s="78">
        <v>1</v>
      </c>
      <c r="I196" s="195">
        <v>276.8</v>
      </c>
      <c r="J196" s="195">
        <v>262.95999999999998</v>
      </c>
      <c r="K196" s="79">
        <v>13.84</v>
      </c>
      <c r="L196" s="80">
        <v>17</v>
      </c>
      <c r="M196" s="76" t="s">
        <v>276</v>
      </c>
      <c r="N196" s="76" t="s">
        <v>276</v>
      </c>
      <c r="O196" s="76" t="s">
        <v>277</v>
      </c>
    </row>
    <row r="197" spans="1:15" ht="30" customHeight="1">
      <c r="A197" s="42">
        <v>193</v>
      </c>
      <c r="B197" s="76" t="s">
        <v>284</v>
      </c>
      <c r="C197" s="76" t="s">
        <v>80</v>
      </c>
      <c r="D197" s="76" t="s">
        <v>81</v>
      </c>
      <c r="E197" s="76" t="s">
        <v>82</v>
      </c>
      <c r="F197" s="76" t="s">
        <v>83</v>
      </c>
      <c r="G197" s="77" t="s">
        <v>84</v>
      </c>
      <c r="H197" s="78">
        <v>1</v>
      </c>
      <c r="I197" s="195">
        <v>276.8</v>
      </c>
      <c r="J197" s="195">
        <v>262.95999999999998</v>
      </c>
      <c r="K197" s="79">
        <v>13.84</v>
      </c>
      <c r="L197" s="80">
        <v>17</v>
      </c>
      <c r="M197" s="76" t="s">
        <v>279</v>
      </c>
      <c r="N197" s="76" t="s">
        <v>279</v>
      </c>
      <c r="O197" s="76" t="s">
        <v>277</v>
      </c>
    </row>
    <row r="198" spans="1:15" ht="30" customHeight="1">
      <c r="A198" s="42">
        <v>194</v>
      </c>
      <c r="B198" s="76" t="s">
        <v>285</v>
      </c>
      <c r="C198" s="76" t="s">
        <v>80</v>
      </c>
      <c r="D198" s="76" t="s">
        <v>81</v>
      </c>
      <c r="E198" s="76" t="s">
        <v>82</v>
      </c>
      <c r="F198" s="76" t="s">
        <v>83</v>
      </c>
      <c r="G198" s="77" t="s">
        <v>84</v>
      </c>
      <c r="H198" s="78">
        <v>1</v>
      </c>
      <c r="I198" s="195">
        <v>276.8</v>
      </c>
      <c r="J198" s="195">
        <v>262.95999999999998</v>
      </c>
      <c r="K198" s="79">
        <v>13.84</v>
      </c>
      <c r="L198" s="80">
        <v>17</v>
      </c>
      <c r="M198" s="76" t="s">
        <v>279</v>
      </c>
      <c r="N198" s="76" t="s">
        <v>279</v>
      </c>
      <c r="O198" s="76" t="s">
        <v>277</v>
      </c>
    </row>
    <row r="199" spans="1:15" ht="30" customHeight="1">
      <c r="A199" s="42">
        <v>195</v>
      </c>
      <c r="B199" s="76" t="s">
        <v>286</v>
      </c>
      <c r="C199" s="76" t="s">
        <v>80</v>
      </c>
      <c r="D199" s="76" t="s">
        <v>81</v>
      </c>
      <c r="E199" s="76" t="s">
        <v>82</v>
      </c>
      <c r="F199" s="76" t="s">
        <v>83</v>
      </c>
      <c r="G199" s="77" t="s">
        <v>84</v>
      </c>
      <c r="H199" s="78">
        <v>1</v>
      </c>
      <c r="I199" s="195">
        <v>276.8</v>
      </c>
      <c r="J199" s="195">
        <v>262.95999999999998</v>
      </c>
      <c r="K199" s="79">
        <v>13.84</v>
      </c>
      <c r="L199" s="80">
        <v>17</v>
      </c>
      <c r="M199" s="76" t="s">
        <v>279</v>
      </c>
      <c r="N199" s="76" t="s">
        <v>279</v>
      </c>
      <c r="O199" s="76" t="s">
        <v>277</v>
      </c>
    </row>
    <row r="200" spans="1:15" ht="30" customHeight="1">
      <c r="A200" s="42">
        <v>196</v>
      </c>
      <c r="B200" s="76" t="s">
        <v>287</v>
      </c>
      <c r="C200" s="76" t="s">
        <v>80</v>
      </c>
      <c r="D200" s="76" t="s">
        <v>81</v>
      </c>
      <c r="E200" s="76" t="s">
        <v>82</v>
      </c>
      <c r="F200" s="76" t="s">
        <v>83</v>
      </c>
      <c r="G200" s="77" t="s">
        <v>84</v>
      </c>
      <c r="H200" s="78">
        <v>1</v>
      </c>
      <c r="I200" s="195">
        <v>276.8</v>
      </c>
      <c r="J200" s="195">
        <v>262.95999999999998</v>
      </c>
      <c r="K200" s="79">
        <v>13.84</v>
      </c>
      <c r="L200" s="80">
        <v>17</v>
      </c>
      <c r="M200" s="76" t="s">
        <v>279</v>
      </c>
      <c r="N200" s="76" t="s">
        <v>279</v>
      </c>
      <c r="O200" s="76" t="s">
        <v>277</v>
      </c>
    </row>
    <row r="201" spans="1:15" ht="30" customHeight="1">
      <c r="A201" s="42">
        <v>197</v>
      </c>
      <c r="B201" s="76" t="s">
        <v>288</v>
      </c>
      <c r="C201" s="76" t="s">
        <v>80</v>
      </c>
      <c r="D201" s="76" t="s">
        <v>81</v>
      </c>
      <c r="E201" s="76" t="s">
        <v>82</v>
      </c>
      <c r="F201" s="76" t="s">
        <v>83</v>
      </c>
      <c r="G201" s="77" t="s">
        <v>84</v>
      </c>
      <c r="H201" s="78">
        <v>1</v>
      </c>
      <c r="I201" s="195">
        <v>276.8</v>
      </c>
      <c r="J201" s="195">
        <v>262.95999999999998</v>
      </c>
      <c r="K201" s="79">
        <v>13.84</v>
      </c>
      <c r="L201" s="80">
        <v>17</v>
      </c>
      <c r="M201" s="76" t="s">
        <v>279</v>
      </c>
      <c r="N201" s="76" t="s">
        <v>279</v>
      </c>
      <c r="O201" s="76" t="s">
        <v>277</v>
      </c>
    </row>
    <row r="202" spans="1:15" ht="30" customHeight="1">
      <c r="A202" s="42">
        <v>198</v>
      </c>
      <c r="B202" s="76" t="s">
        <v>289</v>
      </c>
      <c r="C202" s="76" t="s">
        <v>80</v>
      </c>
      <c r="D202" s="76" t="s">
        <v>81</v>
      </c>
      <c r="E202" s="76" t="s">
        <v>82</v>
      </c>
      <c r="F202" s="76" t="s">
        <v>83</v>
      </c>
      <c r="G202" s="77" t="s">
        <v>84</v>
      </c>
      <c r="H202" s="78">
        <v>1</v>
      </c>
      <c r="I202" s="195">
        <v>276.8</v>
      </c>
      <c r="J202" s="195">
        <v>262.95999999999998</v>
      </c>
      <c r="K202" s="79">
        <v>13.84</v>
      </c>
      <c r="L202" s="80">
        <v>17</v>
      </c>
      <c r="M202" s="76" t="s">
        <v>279</v>
      </c>
      <c r="N202" s="76" t="s">
        <v>279</v>
      </c>
      <c r="O202" s="76" t="s">
        <v>277</v>
      </c>
    </row>
    <row r="203" spans="1:15" ht="30" customHeight="1">
      <c r="A203" s="42">
        <v>199</v>
      </c>
      <c r="B203" s="76" t="s">
        <v>290</v>
      </c>
      <c r="C203" s="76" t="s">
        <v>80</v>
      </c>
      <c r="D203" s="76" t="s">
        <v>81</v>
      </c>
      <c r="E203" s="76" t="s">
        <v>82</v>
      </c>
      <c r="F203" s="76" t="s">
        <v>83</v>
      </c>
      <c r="G203" s="77" t="s">
        <v>84</v>
      </c>
      <c r="H203" s="78">
        <v>1</v>
      </c>
      <c r="I203" s="195">
        <v>276.8</v>
      </c>
      <c r="J203" s="195">
        <v>262.95999999999998</v>
      </c>
      <c r="K203" s="79">
        <v>13.84</v>
      </c>
      <c r="L203" s="80">
        <v>17</v>
      </c>
      <c r="M203" s="76" t="s">
        <v>279</v>
      </c>
      <c r="N203" s="76" t="s">
        <v>279</v>
      </c>
      <c r="O203" s="76" t="s">
        <v>277</v>
      </c>
    </row>
    <row r="204" spans="1:15" ht="30" customHeight="1">
      <c r="A204" s="42">
        <v>200</v>
      </c>
      <c r="B204" s="76" t="s">
        <v>291</v>
      </c>
      <c r="C204" s="76" t="s">
        <v>80</v>
      </c>
      <c r="D204" s="76" t="s">
        <v>81</v>
      </c>
      <c r="E204" s="76" t="s">
        <v>82</v>
      </c>
      <c r="F204" s="76" t="s">
        <v>83</v>
      </c>
      <c r="G204" s="77" t="s">
        <v>84</v>
      </c>
      <c r="H204" s="78">
        <v>1</v>
      </c>
      <c r="I204" s="195">
        <v>276.8</v>
      </c>
      <c r="J204" s="195">
        <v>262.95999999999998</v>
      </c>
      <c r="K204" s="79">
        <v>13.84</v>
      </c>
      <c r="L204" s="80">
        <v>17</v>
      </c>
      <c r="M204" s="76" t="s">
        <v>279</v>
      </c>
      <c r="N204" s="76" t="s">
        <v>279</v>
      </c>
      <c r="O204" s="76" t="s">
        <v>277</v>
      </c>
    </row>
    <row r="205" spans="1:15" ht="30" customHeight="1">
      <c r="A205" s="42">
        <v>201</v>
      </c>
      <c r="B205" s="76" t="s">
        <v>292</v>
      </c>
      <c r="C205" s="76" t="s">
        <v>80</v>
      </c>
      <c r="D205" s="76" t="s">
        <v>81</v>
      </c>
      <c r="E205" s="76" t="s">
        <v>82</v>
      </c>
      <c r="F205" s="76" t="s">
        <v>83</v>
      </c>
      <c r="G205" s="77" t="s">
        <v>84</v>
      </c>
      <c r="H205" s="78">
        <v>1</v>
      </c>
      <c r="I205" s="195">
        <v>276.8</v>
      </c>
      <c r="J205" s="195">
        <v>262.95999999999998</v>
      </c>
      <c r="K205" s="79">
        <v>13.84</v>
      </c>
      <c r="L205" s="80">
        <v>17</v>
      </c>
      <c r="M205" s="76" t="s">
        <v>279</v>
      </c>
      <c r="N205" s="76" t="s">
        <v>279</v>
      </c>
      <c r="O205" s="76" t="s">
        <v>277</v>
      </c>
    </row>
    <row r="206" spans="1:15" ht="30" customHeight="1">
      <c r="A206" s="42">
        <v>202</v>
      </c>
      <c r="B206" s="76" t="s">
        <v>293</v>
      </c>
      <c r="C206" s="76" t="s">
        <v>80</v>
      </c>
      <c r="D206" s="76" t="s">
        <v>81</v>
      </c>
      <c r="E206" s="76" t="s">
        <v>82</v>
      </c>
      <c r="F206" s="76" t="s">
        <v>83</v>
      </c>
      <c r="G206" s="77" t="s">
        <v>84</v>
      </c>
      <c r="H206" s="78">
        <v>1</v>
      </c>
      <c r="I206" s="195">
        <v>276.8</v>
      </c>
      <c r="J206" s="195">
        <v>262.95999999999998</v>
      </c>
      <c r="K206" s="79">
        <v>13.84</v>
      </c>
      <c r="L206" s="80">
        <v>17</v>
      </c>
      <c r="M206" s="76" t="s">
        <v>279</v>
      </c>
      <c r="N206" s="76" t="s">
        <v>279</v>
      </c>
      <c r="O206" s="76" t="s">
        <v>277</v>
      </c>
    </row>
    <row r="207" spans="1:15" ht="30" customHeight="1">
      <c r="A207" s="42">
        <v>203</v>
      </c>
      <c r="B207" s="76" t="s">
        <v>294</v>
      </c>
      <c r="C207" s="76" t="s">
        <v>80</v>
      </c>
      <c r="D207" s="76" t="s">
        <v>81</v>
      </c>
      <c r="E207" s="76" t="s">
        <v>82</v>
      </c>
      <c r="F207" s="76" t="s">
        <v>83</v>
      </c>
      <c r="G207" s="77" t="s">
        <v>84</v>
      </c>
      <c r="H207" s="78">
        <v>1</v>
      </c>
      <c r="I207" s="195">
        <v>276.8</v>
      </c>
      <c r="J207" s="195">
        <v>262.95999999999998</v>
      </c>
      <c r="K207" s="79">
        <v>13.84</v>
      </c>
      <c r="L207" s="80">
        <v>17</v>
      </c>
      <c r="M207" s="76" t="s">
        <v>279</v>
      </c>
      <c r="N207" s="76" t="s">
        <v>279</v>
      </c>
      <c r="O207" s="76" t="s">
        <v>277</v>
      </c>
    </row>
    <row r="208" spans="1:15" ht="30" customHeight="1">
      <c r="A208" s="42">
        <v>204</v>
      </c>
      <c r="B208" s="76" t="s">
        <v>295</v>
      </c>
      <c r="C208" s="76" t="s">
        <v>80</v>
      </c>
      <c r="D208" s="76" t="s">
        <v>81</v>
      </c>
      <c r="E208" s="76" t="s">
        <v>82</v>
      </c>
      <c r="F208" s="76" t="s">
        <v>83</v>
      </c>
      <c r="G208" s="77" t="s">
        <v>84</v>
      </c>
      <c r="H208" s="78">
        <v>1</v>
      </c>
      <c r="I208" s="195">
        <v>276.8</v>
      </c>
      <c r="J208" s="195">
        <v>262.95999999999998</v>
      </c>
      <c r="K208" s="79">
        <v>13.84</v>
      </c>
      <c r="L208" s="80">
        <v>17</v>
      </c>
      <c r="M208" s="76" t="s">
        <v>279</v>
      </c>
      <c r="N208" s="76" t="s">
        <v>279</v>
      </c>
      <c r="O208" s="76" t="s">
        <v>277</v>
      </c>
    </row>
    <row r="209" spans="1:15" ht="30" customHeight="1">
      <c r="A209" s="42">
        <v>205</v>
      </c>
      <c r="B209" s="76" t="s">
        <v>296</v>
      </c>
      <c r="C209" s="76" t="s">
        <v>80</v>
      </c>
      <c r="D209" s="76" t="s">
        <v>81</v>
      </c>
      <c r="E209" s="76" t="s">
        <v>82</v>
      </c>
      <c r="F209" s="76" t="s">
        <v>83</v>
      </c>
      <c r="G209" s="77" t="s">
        <v>84</v>
      </c>
      <c r="H209" s="78">
        <v>1</v>
      </c>
      <c r="I209" s="195">
        <v>276.8</v>
      </c>
      <c r="J209" s="195">
        <v>262.95999999999998</v>
      </c>
      <c r="K209" s="79">
        <v>13.84</v>
      </c>
      <c r="L209" s="80">
        <v>17</v>
      </c>
      <c r="M209" s="76" t="s">
        <v>279</v>
      </c>
      <c r="N209" s="76" t="s">
        <v>279</v>
      </c>
      <c r="O209" s="76" t="s">
        <v>277</v>
      </c>
    </row>
    <row r="210" spans="1:15" ht="30" customHeight="1">
      <c r="A210" s="42">
        <v>206</v>
      </c>
      <c r="B210" s="76" t="s">
        <v>297</v>
      </c>
      <c r="C210" s="76" t="s">
        <v>80</v>
      </c>
      <c r="D210" s="76" t="s">
        <v>81</v>
      </c>
      <c r="E210" s="76" t="s">
        <v>82</v>
      </c>
      <c r="F210" s="76" t="s">
        <v>83</v>
      </c>
      <c r="G210" s="77" t="s">
        <v>84</v>
      </c>
      <c r="H210" s="78">
        <v>1</v>
      </c>
      <c r="I210" s="195">
        <v>276.8</v>
      </c>
      <c r="J210" s="195">
        <v>262.95999999999998</v>
      </c>
      <c r="K210" s="79">
        <v>13.84</v>
      </c>
      <c r="L210" s="80">
        <v>17</v>
      </c>
      <c r="M210" s="76" t="s">
        <v>279</v>
      </c>
      <c r="N210" s="76" t="s">
        <v>279</v>
      </c>
      <c r="O210" s="76" t="s">
        <v>277</v>
      </c>
    </row>
    <row r="211" spans="1:15" ht="30" customHeight="1">
      <c r="A211" s="42">
        <v>207</v>
      </c>
      <c r="B211" s="76" t="s">
        <v>298</v>
      </c>
      <c r="C211" s="76" t="s">
        <v>80</v>
      </c>
      <c r="D211" s="76" t="s">
        <v>81</v>
      </c>
      <c r="E211" s="76" t="s">
        <v>82</v>
      </c>
      <c r="F211" s="76" t="s">
        <v>83</v>
      </c>
      <c r="G211" s="77" t="s">
        <v>84</v>
      </c>
      <c r="H211" s="78">
        <v>1</v>
      </c>
      <c r="I211" s="195">
        <v>276.8</v>
      </c>
      <c r="J211" s="195">
        <v>262.95999999999998</v>
      </c>
      <c r="K211" s="79">
        <v>13.84</v>
      </c>
      <c r="L211" s="80">
        <v>17</v>
      </c>
      <c r="M211" s="76" t="s">
        <v>279</v>
      </c>
      <c r="N211" s="76" t="s">
        <v>279</v>
      </c>
      <c r="O211" s="76" t="s">
        <v>277</v>
      </c>
    </row>
    <row r="212" spans="1:15" ht="30" customHeight="1">
      <c r="A212" s="42">
        <v>208</v>
      </c>
      <c r="B212" s="76" t="s">
        <v>299</v>
      </c>
      <c r="C212" s="76" t="s">
        <v>80</v>
      </c>
      <c r="D212" s="76" t="s">
        <v>81</v>
      </c>
      <c r="E212" s="76" t="s">
        <v>82</v>
      </c>
      <c r="F212" s="76" t="s">
        <v>83</v>
      </c>
      <c r="G212" s="77" t="s">
        <v>84</v>
      </c>
      <c r="H212" s="78">
        <v>1</v>
      </c>
      <c r="I212" s="195">
        <v>276.8</v>
      </c>
      <c r="J212" s="195">
        <v>262.95999999999998</v>
      </c>
      <c r="K212" s="79">
        <v>13.84</v>
      </c>
      <c r="L212" s="80">
        <v>17</v>
      </c>
      <c r="M212" s="76" t="s">
        <v>279</v>
      </c>
      <c r="N212" s="76" t="s">
        <v>279</v>
      </c>
      <c r="O212" s="76" t="s">
        <v>277</v>
      </c>
    </row>
    <row r="213" spans="1:15" ht="30" customHeight="1">
      <c r="A213" s="42">
        <v>209</v>
      </c>
      <c r="B213" s="76" t="s">
        <v>300</v>
      </c>
      <c r="C213" s="76" t="s">
        <v>80</v>
      </c>
      <c r="D213" s="76" t="s">
        <v>81</v>
      </c>
      <c r="E213" s="76" t="s">
        <v>82</v>
      </c>
      <c r="F213" s="76" t="s">
        <v>83</v>
      </c>
      <c r="G213" s="77" t="s">
        <v>84</v>
      </c>
      <c r="H213" s="78">
        <v>1</v>
      </c>
      <c r="I213" s="195">
        <v>276.8</v>
      </c>
      <c r="J213" s="195">
        <v>262.95999999999998</v>
      </c>
      <c r="K213" s="79">
        <v>13.84</v>
      </c>
      <c r="L213" s="80">
        <v>17</v>
      </c>
      <c r="M213" s="76" t="s">
        <v>279</v>
      </c>
      <c r="N213" s="76" t="s">
        <v>279</v>
      </c>
      <c r="O213" s="76" t="s">
        <v>277</v>
      </c>
    </row>
    <row r="214" spans="1:15" ht="30" customHeight="1">
      <c r="A214" s="42">
        <v>210</v>
      </c>
      <c r="B214" s="76" t="s">
        <v>301</v>
      </c>
      <c r="C214" s="76" t="s">
        <v>80</v>
      </c>
      <c r="D214" s="76" t="s">
        <v>81</v>
      </c>
      <c r="E214" s="76" t="s">
        <v>82</v>
      </c>
      <c r="F214" s="76" t="s">
        <v>83</v>
      </c>
      <c r="G214" s="77" t="s">
        <v>84</v>
      </c>
      <c r="H214" s="78">
        <v>1</v>
      </c>
      <c r="I214" s="195">
        <v>276.8</v>
      </c>
      <c r="J214" s="195">
        <v>262.95999999999998</v>
      </c>
      <c r="K214" s="79">
        <v>13.84</v>
      </c>
      <c r="L214" s="80">
        <v>17</v>
      </c>
      <c r="M214" s="76" t="s">
        <v>279</v>
      </c>
      <c r="N214" s="76" t="s">
        <v>279</v>
      </c>
      <c r="O214" s="76" t="s">
        <v>277</v>
      </c>
    </row>
    <row r="215" spans="1:15" ht="30" customHeight="1">
      <c r="A215" s="42">
        <v>211</v>
      </c>
      <c r="B215" s="76" t="s">
        <v>302</v>
      </c>
      <c r="C215" s="76" t="s">
        <v>80</v>
      </c>
      <c r="D215" s="76" t="s">
        <v>81</v>
      </c>
      <c r="E215" s="76" t="s">
        <v>82</v>
      </c>
      <c r="F215" s="76" t="s">
        <v>83</v>
      </c>
      <c r="G215" s="77" t="s">
        <v>84</v>
      </c>
      <c r="H215" s="78">
        <v>1</v>
      </c>
      <c r="I215" s="195">
        <v>276.8</v>
      </c>
      <c r="J215" s="195">
        <v>262.95999999999998</v>
      </c>
      <c r="K215" s="79">
        <v>13.84</v>
      </c>
      <c r="L215" s="80">
        <v>17</v>
      </c>
      <c r="M215" s="76" t="s">
        <v>279</v>
      </c>
      <c r="N215" s="76" t="s">
        <v>279</v>
      </c>
      <c r="O215" s="76" t="s">
        <v>277</v>
      </c>
    </row>
    <row r="216" spans="1:15" ht="30" customHeight="1">
      <c r="A216" s="42">
        <v>212</v>
      </c>
      <c r="B216" s="76" t="s">
        <v>303</v>
      </c>
      <c r="C216" s="76" t="s">
        <v>80</v>
      </c>
      <c r="D216" s="76" t="s">
        <v>81</v>
      </c>
      <c r="E216" s="76" t="s">
        <v>82</v>
      </c>
      <c r="F216" s="76" t="s">
        <v>83</v>
      </c>
      <c r="G216" s="77" t="s">
        <v>84</v>
      </c>
      <c r="H216" s="78">
        <v>1</v>
      </c>
      <c r="I216" s="195">
        <v>276.8</v>
      </c>
      <c r="J216" s="195">
        <v>262.95999999999998</v>
      </c>
      <c r="K216" s="79">
        <v>13.84</v>
      </c>
      <c r="L216" s="80">
        <v>17</v>
      </c>
      <c r="M216" s="76" t="s">
        <v>279</v>
      </c>
      <c r="N216" s="76" t="s">
        <v>279</v>
      </c>
      <c r="O216" s="76" t="s">
        <v>277</v>
      </c>
    </row>
    <row r="217" spans="1:15" ht="30" customHeight="1">
      <c r="A217" s="42">
        <v>213</v>
      </c>
      <c r="B217" s="76" t="s">
        <v>304</v>
      </c>
      <c r="C217" s="76" t="s">
        <v>80</v>
      </c>
      <c r="D217" s="76" t="s">
        <v>81</v>
      </c>
      <c r="E217" s="76" t="s">
        <v>82</v>
      </c>
      <c r="F217" s="76" t="s">
        <v>83</v>
      </c>
      <c r="G217" s="77" t="s">
        <v>84</v>
      </c>
      <c r="H217" s="78">
        <v>1</v>
      </c>
      <c r="I217" s="195">
        <v>276.8</v>
      </c>
      <c r="J217" s="195">
        <v>262.95999999999998</v>
      </c>
      <c r="K217" s="79">
        <v>13.84</v>
      </c>
      <c r="L217" s="80">
        <v>17</v>
      </c>
      <c r="M217" s="76" t="s">
        <v>279</v>
      </c>
      <c r="N217" s="76" t="s">
        <v>279</v>
      </c>
      <c r="O217" s="76" t="s">
        <v>277</v>
      </c>
    </row>
    <row r="218" spans="1:15" ht="30" customHeight="1">
      <c r="A218" s="42">
        <v>214</v>
      </c>
      <c r="B218" s="76" t="s">
        <v>305</v>
      </c>
      <c r="C218" s="76" t="s">
        <v>80</v>
      </c>
      <c r="D218" s="76" t="s">
        <v>81</v>
      </c>
      <c r="E218" s="76" t="s">
        <v>82</v>
      </c>
      <c r="F218" s="76" t="s">
        <v>154</v>
      </c>
      <c r="G218" s="77" t="s">
        <v>84</v>
      </c>
      <c r="H218" s="78">
        <v>1</v>
      </c>
      <c r="I218" s="195">
        <v>276.8</v>
      </c>
      <c r="J218" s="195">
        <v>262.95999999999998</v>
      </c>
      <c r="K218" s="79">
        <v>13.84</v>
      </c>
      <c r="L218" s="80">
        <v>17</v>
      </c>
      <c r="M218" s="76" t="s">
        <v>276</v>
      </c>
      <c r="N218" s="76" t="s">
        <v>276</v>
      </c>
      <c r="O218" s="76" t="s">
        <v>277</v>
      </c>
    </row>
    <row r="219" spans="1:15" ht="30" customHeight="1">
      <c r="A219" s="42">
        <v>215</v>
      </c>
      <c r="B219" s="76" t="s">
        <v>306</v>
      </c>
      <c r="C219" s="76" t="s">
        <v>80</v>
      </c>
      <c r="D219" s="76" t="s">
        <v>81</v>
      </c>
      <c r="E219" s="76" t="s">
        <v>82</v>
      </c>
      <c r="F219" s="76" t="s">
        <v>154</v>
      </c>
      <c r="G219" s="77" t="s">
        <v>84</v>
      </c>
      <c r="H219" s="78">
        <v>1</v>
      </c>
      <c r="I219" s="195">
        <v>276.8</v>
      </c>
      <c r="J219" s="195">
        <v>262.95999999999998</v>
      </c>
      <c r="K219" s="79">
        <v>13.84</v>
      </c>
      <c r="L219" s="80">
        <v>17</v>
      </c>
      <c r="M219" s="76" t="s">
        <v>276</v>
      </c>
      <c r="N219" s="76" t="s">
        <v>276</v>
      </c>
      <c r="O219" s="76" t="s">
        <v>277</v>
      </c>
    </row>
    <row r="220" spans="1:15" ht="30" customHeight="1">
      <c r="A220" s="42">
        <v>216</v>
      </c>
      <c r="B220" s="76" t="s">
        <v>307</v>
      </c>
      <c r="C220" s="76" t="s">
        <v>80</v>
      </c>
      <c r="D220" s="76" t="s">
        <v>81</v>
      </c>
      <c r="E220" s="76" t="s">
        <v>82</v>
      </c>
      <c r="F220" s="76" t="s">
        <v>154</v>
      </c>
      <c r="G220" s="77" t="s">
        <v>84</v>
      </c>
      <c r="H220" s="78">
        <v>1</v>
      </c>
      <c r="I220" s="195">
        <v>276.8</v>
      </c>
      <c r="J220" s="195">
        <v>262.95999999999998</v>
      </c>
      <c r="K220" s="79">
        <v>13.84</v>
      </c>
      <c r="L220" s="80">
        <v>17</v>
      </c>
      <c r="M220" s="76" t="s">
        <v>276</v>
      </c>
      <c r="N220" s="76" t="s">
        <v>276</v>
      </c>
      <c r="O220" s="76" t="s">
        <v>277</v>
      </c>
    </row>
    <row r="221" spans="1:15" ht="30" customHeight="1">
      <c r="A221" s="42">
        <v>217</v>
      </c>
      <c r="B221" s="76" t="s">
        <v>308</v>
      </c>
      <c r="C221" s="76" t="s">
        <v>80</v>
      </c>
      <c r="D221" s="76" t="s">
        <v>81</v>
      </c>
      <c r="E221" s="76" t="s">
        <v>82</v>
      </c>
      <c r="F221" s="76" t="s">
        <v>154</v>
      </c>
      <c r="G221" s="77" t="s">
        <v>84</v>
      </c>
      <c r="H221" s="78">
        <v>1</v>
      </c>
      <c r="I221" s="195">
        <v>276.8</v>
      </c>
      <c r="J221" s="195">
        <v>262.95999999999998</v>
      </c>
      <c r="K221" s="79">
        <v>13.84</v>
      </c>
      <c r="L221" s="80">
        <v>17</v>
      </c>
      <c r="M221" s="76" t="s">
        <v>276</v>
      </c>
      <c r="N221" s="76" t="s">
        <v>276</v>
      </c>
      <c r="O221" s="76" t="s">
        <v>277</v>
      </c>
    </row>
    <row r="222" spans="1:15" ht="30" customHeight="1">
      <c r="A222" s="42">
        <v>218</v>
      </c>
      <c r="B222" s="76" t="s">
        <v>309</v>
      </c>
      <c r="C222" s="76" t="s">
        <v>80</v>
      </c>
      <c r="D222" s="76" t="s">
        <v>81</v>
      </c>
      <c r="E222" s="76" t="s">
        <v>82</v>
      </c>
      <c r="F222" s="76" t="s">
        <v>154</v>
      </c>
      <c r="G222" s="77" t="s">
        <v>84</v>
      </c>
      <c r="H222" s="78">
        <v>1</v>
      </c>
      <c r="I222" s="195">
        <v>276.8</v>
      </c>
      <c r="J222" s="195">
        <v>262.95999999999998</v>
      </c>
      <c r="K222" s="79">
        <v>13.84</v>
      </c>
      <c r="L222" s="80">
        <v>17</v>
      </c>
      <c r="M222" s="76" t="s">
        <v>276</v>
      </c>
      <c r="N222" s="76" t="s">
        <v>276</v>
      </c>
      <c r="O222" s="76" t="s">
        <v>277</v>
      </c>
    </row>
    <row r="223" spans="1:15" ht="30" customHeight="1">
      <c r="A223" s="42">
        <v>219</v>
      </c>
      <c r="B223" s="76" t="s">
        <v>310</v>
      </c>
      <c r="C223" s="76" t="s">
        <v>80</v>
      </c>
      <c r="D223" s="76" t="s">
        <v>81</v>
      </c>
      <c r="E223" s="76" t="s">
        <v>82</v>
      </c>
      <c r="F223" s="76" t="s">
        <v>154</v>
      </c>
      <c r="G223" s="77" t="s">
        <v>84</v>
      </c>
      <c r="H223" s="78">
        <v>1</v>
      </c>
      <c r="I223" s="195">
        <v>276.8</v>
      </c>
      <c r="J223" s="195">
        <v>262.95999999999998</v>
      </c>
      <c r="K223" s="79">
        <v>13.84</v>
      </c>
      <c r="L223" s="80">
        <v>17</v>
      </c>
      <c r="M223" s="76" t="s">
        <v>279</v>
      </c>
      <c r="N223" s="76" t="s">
        <v>279</v>
      </c>
      <c r="O223" s="76" t="s">
        <v>277</v>
      </c>
    </row>
    <row r="224" spans="1:15" ht="30" customHeight="1">
      <c r="A224" s="42">
        <v>220</v>
      </c>
      <c r="B224" s="76" t="s">
        <v>311</v>
      </c>
      <c r="C224" s="76" t="s">
        <v>80</v>
      </c>
      <c r="D224" s="76" t="s">
        <v>81</v>
      </c>
      <c r="E224" s="76" t="s">
        <v>82</v>
      </c>
      <c r="F224" s="76" t="s">
        <v>154</v>
      </c>
      <c r="G224" s="77" t="s">
        <v>84</v>
      </c>
      <c r="H224" s="78">
        <v>1</v>
      </c>
      <c r="I224" s="195">
        <v>276.8</v>
      </c>
      <c r="J224" s="195">
        <v>262.95999999999998</v>
      </c>
      <c r="K224" s="79">
        <v>13.84</v>
      </c>
      <c r="L224" s="80">
        <v>17</v>
      </c>
      <c r="M224" s="76" t="s">
        <v>279</v>
      </c>
      <c r="N224" s="76" t="s">
        <v>279</v>
      </c>
      <c r="O224" s="76" t="s">
        <v>277</v>
      </c>
    </row>
    <row r="225" spans="1:15" ht="30" customHeight="1">
      <c r="A225" s="42">
        <v>221</v>
      </c>
      <c r="B225" s="76" t="s">
        <v>312</v>
      </c>
      <c r="C225" s="76" t="s">
        <v>80</v>
      </c>
      <c r="D225" s="76" t="s">
        <v>81</v>
      </c>
      <c r="E225" s="76" t="s">
        <v>82</v>
      </c>
      <c r="F225" s="76" t="s">
        <v>154</v>
      </c>
      <c r="G225" s="77" t="s">
        <v>84</v>
      </c>
      <c r="H225" s="78">
        <v>1</v>
      </c>
      <c r="I225" s="195">
        <v>276.8</v>
      </c>
      <c r="J225" s="195">
        <v>262.95999999999998</v>
      </c>
      <c r="K225" s="79">
        <v>13.84</v>
      </c>
      <c r="L225" s="80">
        <v>17</v>
      </c>
      <c r="M225" s="76" t="s">
        <v>279</v>
      </c>
      <c r="N225" s="76" t="s">
        <v>279</v>
      </c>
      <c r="O225" s="76" t="s">
        <v>277</v>
      </c>
    </row>
    <row r="226" spans="1:15" ht="30" customHeight="1">
      <c r="A226" s="42">
        <v>222</v>
      </c>
      <c r="B226" s="76" t="s">
        <v>313</v>
      </c>
      <c r="C226" s="76" t="s">
        <v>80</v>
      </c>
      <c r="D226" s="81"/>
      <c r="E226" s="76" t="s">
        <v>82</v>
      </c>
      <c r="F226" s="76" t="s">
        <v>83</v>
      </c>
      <c r="G226" s="77" t="s">
        <v>84</v>
      </c>
      <c r="H226" s="78">
        <v>1</v>
      </c>
      <c r="I226" s="195">
        <v>276.8</v>
      </c>
      <c r="J226" s="195">
        <v>262.95999999999998</v>
      </c>
      <c r="K226" s="79">
        <v>13.84</v>
      </c>
      <c r="L226" s="80">
        <v>17</v>
      </c>
      <c r="M226" s="76" t="s">
        <v>314</v>
      </c>
      <c r="N226" s="76" t="s">
        <v>315</v>
      </c>
      <c r="O226" s="76" t="s">
        <v>277</v>
      </c>
    </row>
    <row r="227" spans="1:15" ht="30" customHeight="1">
      <c r="A227" s="42">
        <v>223</v>
      </c>
      <c r="B227" s="76" t="s">
        <v>316</v>
      </c>
      <c r="C227" s="76" t="s">
        <v>80</v>
      </c>
      <c r="D227" s="81"/>
      <c r="E227" s="76" t="s">
        <v>82</v>
      </c>
      <c r="F227" s="76" t="s">
        <v>83</v>
      </c>
      <c r="G227" s="77" t="s">
        <v>84</v>
      </c>
      <c r="H227" s="78">
        <v>1</v>
      </c>
      <c r="I227" s="195">
        <v>276.8</v>
      </c>
      <c r="J227" s="195">
        <v>262.95999999999998</v>
      </c>
      <c r="K227" s="79">
        <v>13.84</v>
      </c>
      <c r="L227" s="80">
        <v>17</v>
      </c>
      <c r="M227" s="76" t="s">
        <v>314</v>
      </c>
      <c r="N227" s="76" t="s">
        <v>315</v>
      </c>
      <c r="O227" s="76" t="s">
        <v>277</v>
      </c>
    </row>
    <row r="228" spans="1:15" ht="30" customHeight="1">
      <c r="A228" s="42">
        <v>224</v>
      </c>
      <c r="B228" s="76" t="s">
        <v>317</v>
      </c>
      <c r="C228" s="76" t="s">
        <v>80</v>
      </c>
      <c r="D228" s="81"/>
      <c r="E228" s="76" t="s">
        <v>82</v>
      </c>
      <c r="F228" s="76" t="s">
        <v>83</v>
      </c>
      <c r="G228" s="77" t="s">
        <v>84</v>
      </c>
      <c r="H228" s="78">
        <v>1</v>
      </c>
      <c r="I228" s="195">
        <v>276.8</v>
      </c>
      <c r="J228" s="195">
        <v>262.95999999999998</v>
      </c>
      <c r="K228" s="79">
        <v>13.84</v>
      </c>
      <c r="L228" s="80">
        <v>17</v>
      </c>
      <c r="M228" s="76" t="s">
        <v>314</v>
      </c>
      <c r="N228" s="76" t="s">
        <v>315</v>
      </c>
      <c r="O228" s="76" t="s">
        <v>277</v>
      </c>
    </row>
    <row r="229" spans="1:15" ht="30" customHeight="1">
      <c r="A229" s="42">
        <v>225</v>
      </c>
      <c r="B229" s="76" t="s">
        <v>318</v>
      </c>
      <c r="C229" s="76" t="s">
        <v>80</v>
      </c>
      <c r="D229" s="81"/>
      <c r="E229" s="76" t="s">
        <v>82</v>
      </c>
      <c r="F229" s="76" t="s">
        <v>83</v>
      </c>
      <c r="G229" s="77" t="s">
        <v>84</v>
      </c>
      <c r="H229" s="78">
        <v>1</v>
      </c>
      <c r="I229" s="195">
        <v>276.8</v>
      </c>
      <c r="J229" s="195">
        <v>262.95999999999998</v>
      </c>
      <c r="K229" s="79">
        <v>13.84</v>
      </c>
      <c r="L229" s="80">
        <v>17</v>
      </c>
      <c r="M229" s="76" t="s">
        <v>314</v>
      </c>
      <c r="N229" s="76" t="s">
        <v>315</v>
      </c>
      <c r="O229" s="76" t="s">
        <v>277</v>
      </c>
    </row>
    <row r="230" spans="1:15" ht="30" customHeight="1">
      <c r="A230" s="42">
        <v>226</v>
      </c>
      <c r="B230" s="76" t="s">
        <v>319</v>
      </c>
      <c r="C230" s="76" t="s">
        <v>80</v>
      </c>
      <c r="D230" s="81"/>
      <c r="E230" s="76" t="s">
        <v>82</v>
      </c>
      <c r="F230" s="76" t="s">
        <v>83</v>
      </c>
      <c r="G230" s="77" t="s">
        <v>84</v>
      </c>
      <c r="H230" s="78">
        <v>1</v>
      </c>
      <c r="I230" s="195">
        <v>276.8</v>
      </c>
      <c r="J230" s="195">
        <v>262.95999999999998</v>
      </c>
      <c r="K230" s="79">
        <v>13.84</v>
      </c>
      <c r="L230" s="80">
        <v>17</v>
      </c>
      <c r="M230" s="76" t="s">
        <v>314</v>
      </c>
      <c r="N230" s="76" t="s">
        <v>315</v>
      </c>
      <c r="O230" s="76" t="s">
        <v>277</v>
      </c>
    </row>
    <row r="231" spans="1:15" ht="30" customHeight="1">
      <c r="A231" s="42">
        <v>227</v>
      </c>
      <c r="B231" s="76" t="s">
        <v>320</v>
      </c>
      <c r="C231" s="76" t="s">
        <v>80</v>
      </c>
      <c r="D231" s="81"/>
      <c r="E231" s="76" t="s">
        <v>82</v>
      </c>
      <c r="F231" s="76" t="s">
        <v>154</v>
      </c>
      <c r="G231" s="77" t="s">
        <v>84</v>
      </c>
      <c r="H231" s="78">
        <v>1</v>
      </c>
      <c r="I231" s="195">
        <v>276.8</v>
      </c>
      <c r="J231" s="195">
        <v>262.95999999999998</v>
      </c>
      <c r="K231" s="79">
        <v>13.84</v>
      </c>
      <c r="L231" s="80">
        <v>17</v>
      </c>
      <c r="M231" s="76" t="s">
        <v>314</v>
      </c>
      <c r="N231" s="76" t="s">
        <v>315</v>
      </c>
      <c r="O231" s="76" t="s">
        <v>277</v>
      </c>
    </row>
    <row r="232" spans="1:15" ht="30" customHeight="1">
      <c r="A232" s="42">
        <v>228</v>
      </c>
      <c r="B232" s="76" t="s">
        <v>321</v>
      </c>
      <c r="C232" s="76" t="s">
        <v>80</v>
      </c>
      <c r="D232" s="81"/>
      <c r="E232" s="76" t="s">
        <v>82</v>
      </c>
      <c r="F232" s="76" t="s">
        <v>154</v>
      </c>
      <c r="G232" s="77" t="s">
        <v>84</v>
      </c>
      <c r="H232" s="78">
        <v>1</v>
      </c>
      <c r="I232" s="195">
        <v>276.8</v>
      </c>
      <c r="J232" s="195">
        <v>262.95999999999998</v>
      </c>
      <c r="K232" s="79">
        <v>13.84</v>
      </c>
      <c r="L232" s="80">
        <v>17</v>
      </c>
      <c r="M232" s="76" t="s">
        <v>314</v>
      </c>
      <c r="N232" s="76" t="s">
        <v>315</v>
      </c>
      <c r="O232" s="76" t="s">
        <v>277</v>
      </c>
    </row>
    <row r="233" spans="1:15" ht="30" customHeight="1">
      <c r="A233" s="42">
        <v>229</v>
      </c>
      <c r="B233" s="76" t="s">
        <v>322</v>
      </c>
      <c r="C233" s="76" t="s">
        <v>80</v>
      </c>
      <c r="D233" s="81"/>
      <c r="E233" s="76" t="s">
        <v>82</v>
      </c>
      <c r="F233" s="76" t="s">
        <v>154</v>
      </c>
      <c r="G233" s="77" t="s">
        <v>84</v>
      </c>
      <c r="H233" s="78">
        <v>1</v>
      </c>
      <c r="I233" s="195">
        <v>276.8</v>
      </c>
      <c r="J233" s="195">
        <v>262.95999999999998</v>
      </c>
      <c r="K233" s="79">
        <v>13.84</v>
      </c>
      <c r="L233" s="80">
        <v>17</v>
      </c>
      <c r="M233" s="76" t="s">
        <v>314</v>
      </c>
      <c r="N233" s="76" t="s">
        <v>315</v>
      </c>
      <c r="O233" s="76" t="s">
        <v>277</v>
      </c>
    </row>
    <row r="234" spans="1:15" ht="30" customHeight="1">
      <c r="A234" s="42">
        <v>230</v>
      </c>
      <c r="B234" s="76" t="s">
        <v>323</v>
      </c>
      <c r="C234" s="76" t="s">
        <v>80</v>
      </c>
      <c r="D234" s="81"/>
      <c r="E234" s="76" t="s">
        <v>82</v>
      </c>
      <c r="F234" s="76" t="s">
        <v>154</v>
      </c>
      <c r="G234" s="77" t="s">
        <v>84</v>
      </c>
      <c r="H234" s="78">
        <v>1</v>
      </c>
      <c r="I234" s="195">
        <v>276.8</v>
      </c>
      <c r="J234" s="195">
        <v>262.95999999999998</v>
      </c>
      <c r="K234" s="79">
        <v>13.84</v>
      </c>
      <c r="L234" s="80">
        <v>17</v>
      </c>
      <c r="M234" s="76" t="s">
        <v>314</v>
      </c>
      <c r="N234" s="76" t="s">
        <v>315</v>
      </c>
      <c r="O234" s="76" t="s">
        <v>277</v>
      </c>
    </row>
    <row r="235" spans="1:15" ht="30" customHeight="1">
      <c r="A235" s="42">
        <v>231</v>
      </c>
      <c r="B235" s="76" t="s">
        <v>324</v>
      </c>
      <c r="C235" s="76" t="s">
        <v>80</v>
      </c>
      <c r="D235" s="81"/>
      <c r="E235" s="76" t="s">
        <v>82</v>
      </c>
      <c r="F235" s="76" t="s">
        <v>154</v>
      </c>
      <c r="G235" s="77" t="s">
        <v>84</v>
      </c>
      <c r="H235" s="78">
        <v>1</v>
      </c>
      <c r="I235" s="195">
        <v>276.8</v>
      </c>
      <c r="J235" s="195">
        <v>262.95999999999998</v>
      </c>
      <c r="K235" s="79">
        <v>13.84</v>
      </c>
      <c r="L235" s="80">
        <v>17</v>
      </c>
      <c r="M235" s="76" t="s">
        <v>314</v>
      </c>
      <c r="N235" s="76" t="s">
        <v>315</v>
      </c>
      <c r="O235" s="76" t="s">
        <v>277</v>
      </c>
    </row>
    <row r="236" spans="1:15" ht="30" customHeight="1">
      <c r="A236" s="42">
        <v>232</v>
      </c>
      <c r="B236" s="76" t="s">
        <v>325</v>
      </c>
      <c r="C236" s="76" t="s">
        <v>260</v>
      </c>
      <c r="D236" s="81"/>
      <c r="E236" s="76" t="s">
        <v>82</v>
      </c>
      <c r="F236" s="76" t="s">
        <v>239</v>
      </c>
      <c r="G236" s="77" t="s">
        <v>84</v>
      </c>
      <c r="H236" s="78">
        <v>1</v>
      </c>
      <c r="I236" s="195">
        <v>276.8</v>
      </c>
      <c r="J236" s="195">
        <v>262.95999999999998</v>
      </c>
      <c r="K236" s="79">
        <v>13.84</v>
      </c>
      <c r="L236" s="80">
        <v>17</v>
      </c>
      <c r="M236" s="76" t="s">
        <v>314</v>
      </c>
      <c r="N236" s="76" t="s">
        <v>315</v>
      </c>
      <c r="O236" s="76" t="s">
        <v>277</v>
      </c>
    </row>
    <row r="237" spans="1:15" ht="30" customHeight="1">
      <c r="A237" s="42">
        <v>233</v>
      </c>
      <c r="B237" s="76" t="s">
        <v>326</v>
      </c>
      <c r="C237" s="76" t="s">
        <v>260</v>
      </c>
      <c r="D237" s="81"/>
      <c r="E237" s="76" t="s">
        <v>82</v>
      </c>
      <c r="F237" s="76" t="s">
        <v>239</v>
      </c>
      <c r="G237" s="77" t="s">
        <v>84</v>
      </c>
      <c r="H237" s="78">
        <v>1</v>
      </c>
      <c r="I237" s="195">
        <v>276.8</v>
      </c>
      <c r="J237" s="195">
        <v>262.95999999999998</v>
      </c>
      <c r="K237" s="79">
        <v>13.84</v>
      </c>
      <c r="L237" s="80">
        <v>17</v>
      </c>
      <c r="M237" s="76" t="s">
        <v>314</v>
      </c>
      <c r="N237" s="76" t="s">
        <v>315</v>
      </c>
      <c r="O237" s="76" t="s">
        <v>277</v>
      </c>
    </row>
    <row r="238" spans="1:15" ht="30" customHeight="1">
      <c r="A238" s="42">
        <v>234</v>
      </c>
      <c r="B238" s="76" t="s">
        <v>327</v>
      </c>
      <c r="C238" s="76" t="s">
        <v>260</v>
      </c>
      <c r="D238" s="81"/>
      <c r="E238" s="76" t="s">
        <v>82</v>
      </c>
      <c r="F238" s="76" t="s">
        <v>239</v>
      </c>
      <c r="G238" s="77" t="s">
        <v>84</v>
      </c>
      <c r="H238" s="78">
        <v>1</v>
      </c>
      <c r="I238" s="195">
        <v>276.8</v>
      </c>
      <c r="J238" s="195">
        <v>262.95999999999998</v>
      </c>
      <c r="K238" s="79">
        <v>13.84</v>
      </c>
      <c r="L238" s="80">
        <v>17</v>
      </c>
      <c r="M238" s="76" t="s">
        <v>314</v>
      </c>
      <c r="N238" s="76" t="s">
        <v>315</v>
      </c>
      <c r="O238" s="76" t="s">
        <v>277</v>
      </c>
    </row>
    <row r="239" spans="1:15" ht="30" customHeight="1">
      <c r="A239" s="42">
        <v>235</v>
      </c>
      <c r="B239" s="76" t="s">
        <v>328</v>
      </c>
      <c r="C239" s="76" t="s">
        <v>260</v>
      </c>
      <c r="D239" s="81"/>
      <c r="E239" s="76" t="s">
        <v>82</v>
      </c>
      <c r="F239" s="76" t="s">
        <v>239</v>
      </c>
      <c r="G239" s="77" t="s">
        <v>84</v>
      </c>
      <c r="H239" s="78">
        <v>1</v>
      </c>
      <c r="I239" s="195">
        <v>276.8</v>
      </c>
      <c r="J239" s="195">
        <v>262.95999999999998</v>
      </c>
      <c r="K239" s="79">
        <v>13.84</v>
      </c>
      <c r="L239" s="80">
        <v>17</v>
      </c>
      <c r="M239" s="76" t="s">
        <v>314</v>
      </c>
      <c r="N239" s="76" t="s">
        <v>315</v>
      </c>
      <c r="O239" s="76" t="s">
        <v>277</v>
      </c>
    </row>
    <row r="240" spans="1:15" ht="30" customHeight="1">
      <c r="A240" s="42">
        <v>236</v>
      </c>
      <c r="B240" s="76" t="s">
        <v>329</v>
      </c>
      <c r="C240" s="76" t="s">
        <v>260</v>
      </c>
      <c r="D240" s="81"/>
      <c r="E240" s="76" t="s">
        <v>82</v>
      </c>
      <c r="F240" s="76" t="s">
        <v>239</v>
      </c>
      <c r="G240" s="77" t="s">
        <v>84</v>
      </c>
      <c r="H240" s="78">
        <v>1</v>
      </c>
      <c r="I240" s="195">
        <v>276.8</v>
      </c>
      <c r="J240" s="195">
        <v>262.95999999999998</v>
      </c>
      <c r="K240" s="79">
        <v>13.84</v>
      </c>
      <c r="L240" s="80">
        <v>17</v>
      </c>
      <c r="M240" s="76" t="s">
        <v>314</v>
      </c>
      <c r="N240" s="76" t="s">
        <v>315</v>
      </c>
      <c r="O240" s="76" t="s">
        <v>277</v>
      </c>
    </row>
    <row r="241" spans="1:15" ht="30" customHeight="1">
      <c r="A241" s="42">
        <v>237</v>
      </c>
      <c r="B241" s="76" t="s">
        <v>330</v>
      </c>
      <c r="C241" s="76" t="s">
        <v>260</v>
      </c>
      <c r="D241" s="81"/>
      <c r="E241" s="76" t="s">
        <v>82</v>
      </c>
      <c r="F241" s="76" t="s">
        <v>239</v>
      </c>
      <c r="G241" s="77" t="s">
        <v>84</v>
      </c>
      <c r="H241" s="78">
        <v>1</v>
      </c>
      <c r="I241" s="195">
        <v>276.8</v>
      </c>
      <c r="J241" s="195">
        <v>262.95999999999998</v>
      </c>
      <c r="K241" s="79">
        <v>13.84</v>
      </c>
      <c r="L241" s="80">
        <v>17</v>
      </c>
      <c r="M241" s="76" t="s">
        <v>314</v>
      </c>
      <c r="N241" s="76" t="s">
        <v>315</v>
      </c>
      <c r="O241" s="76" t="s">
        <v>277</v>
      </c>
    </row>
    <row r="242" spans="1:15" ht="30" customHeight="1">
      <c r="A242" s="42">
        <v>238</v>
      </c>
      <c r="B242" s="76" t="s">
        <v>331</v>
      </c>
      <c r="C242" s="76" t="s">
        <v>260</v>
      </c>
      <c r="D242" s="81"/>
      <c r="E242" s="76" t="s">
        <v>82</v>
      </c>
      <c r="F242" s="76" t="s">
        <v>239</v>
      </c>
      <c r="G242" s="77" t="s">
        <v>84</v>
      </c>
      <c r="H242" s="78">
        <v>1</v>
      </c>
      <c r="I242" s="195">
        <v>276.8</v>
      </c>
      <c r="J242" s="195">
        <v>262.95999999999998</v>
      </c>
      <c r="K242" s="79">
        <v>13.84</v>
      </c>
      <c r="L242" s="80">
        <v>17</v>
      </c>
      <c r="M242" s="76" t="s">
        <v>314</v>
      </c>
      <c r="N242" s="76" t="s">
        <v>315</v>
      </c>
      <c r="O242" s="76" t="s">
        <v>277</v>
      </c>
    </row>
    <row r="243" spans="1:15" ht="30" customHeight="1">
      <c r="A243" s="42">
        <v>239</v>
      </c>
      <c r="B243" s="76" t="s">
        <v>332</v>
      </c>
      <c r="C243" s="76" t="s">
        <v>260</v>
      </c>
      <c r="D243" s="81"/>
      <c r="E243" s="76" t="s">
        <v>82</v>
      </c>
      <c r="F243" s="76" t="s">
        <v>239</v>
      </c>
      <c r="G243" s="77" t="s">
        <v>84</v>
      </c>
      <c r="H243" s="78">
        <v>1</v>
      </c>
      <c r="I243" s="195">
        <v>276.8</v>
      </c>
      <c r="J243" s="195">
        <v>262.95999999999998</v>
      </c>
      <c r="K243" s="79">
        <v>13.84</v>
      </c>
      <c r="L243" s="80">
        <v>17</v>
      </c>
      <c r="M243" s="76" t="s">
        <v>314</v>
      </c>
      <c r="N243" s="76" t="s">
        <v>315</v>
      </c>
      <c r="O243" s="76" t="s">
        <v>277</v>
      </c>
    </row>
    <row r="244" spans="1:15" ht="30" customHeight="1">
      <c r="A244" s="63" t="s">
        <v>41</v>
      </c>
      <c r="B244" s="82"/>
      <c r="C244" s="82"/>
      <c r="D244" s="82"/>
      <c r="E244" s="82"/>
      <c r="F244" s="82"/>
      <c r="G244" s="82"/>
      <c r="H244" s="83">
        <v>14147</v>
      </c>
      <c r="I244" s="84">
        <v>2749378.19</v>
      </c>
      <c r="J244" s="84">
        <v>2746208.83</v>
      </c>
      <c r="K244" s="84">
        <v>3169.36</v>
      </c>
      <c r="L244" s="85"/>
      <c r="M244" s="85"/>
      <c r="N244" s="85"/>
      <c r="O244" s="85"/>
    </row>
    <row r="245" spans="1:15" ht="30" customHeight="1">
      <c r="A245" s="200" t="s">
        <v>546</v>
      </c>
      <c r="B245" s="201"/>
      <c r="C245" s="201"/>
      <c r="D245" s="200"/>
      <c r="E245" s="200"/>
      <c r="G245" s="200"/>
      <c r="H245" s="200" t="s">
        <v>544</v>
      </c>
      <c r="J245" s="202"/>
      <c r="M245" s="202" t="s">
        <v>545</v>
      </c>
    </row>
  </sheetData>
  <mergeCells count="2">
    <mergeCell ref="A1:B1"/>
    <mergeCell ref="A2:O2"/>
  </mergeCells>
  <phoneticPr fontId="32" type="noConversion"/>
  <printOptions horizontalCentered="1"/>
  <pageMargins left="0" right="0" top="0.27500000000000002" bottom="0.31458333333333299" header="0" footer="0.196527777777778"/>
  <pageSetup paperSize="9" scale="8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1"/>
  <sheetViews>
    <sheetView workbookViewId="0">
      <pane ySplit="3" topLeftCell="A16" activePane="bottomLeft" state="frozen"/>
      <selection pane="bottomLeft" activeCell="I204" sqref="I204"/>
    </sheetView>
  </sheetViews>
  <sheetFormatPr defaultColWidth="13" defaultRowHeight="13.5"/>
  <cols>
    <col min="1" max="1" width="4.875" customWidth="1"/>
    <col min="2" max="2" width="37.375" style="21" customWidth="1"/>
    <col min="3" max="3" width="11.875" style="21" customWidth="1"/>
    <col min="4" max="4" width="9.125" style="172" customWidth="1"/>
    <col min="5" max="5" width="14.625" style="190" customWidth="1"/>
    <col min="6" max="6" width="10" style="22" customWidth="1"/>
    <col min="7" max="7" width="14.125" style="190" customWidth="1"/>
    <col min="8" max="8" width="14.25" style="22" customWidth="1"/>
    <col min="9" max="9" width="17.125" style="22" customWidth="1"/>
    <col min="10" max="10" width="13.375" style="22" customWidth="1"/>
  </cols>
  <sheetData>
    <row r="1" spans="1:10" ht="25.5">
      <c r="A1" s="208" t="s">
        <v>42</v>
      </c>
      <c r="B1" s="209"/>
      <c r="C1" s="209"/>
      <c r="D1" s="208"/>
      <c r="E1" s="208"/>
      <c r="F1" s="208"/>
      <c r="G1" s="208"/>
      <c r="H1" s="208"/>
      <c r="I1" s="208"/>
      <c r="J1" s="208"/>
    </row>
    <row r="2" spans="1:10">
      <c r="A2" s="23" t="s">
        <v>2</v>
      </c>
      <c r="B2" s="24" t="s">
        <v>3</v>
      </c>
      <c r="C2" s="24"/>
      <c r="D2" s="167"/>
      <c r="E2" s="25" t="s">
        <v>541</v>
      </c>
      <c r="F2" s="26"/>
      <c r="G2" s="25"/>
      <c r="H2" s="26"/>
      <c r="J2" s="22" t="s">
        <v>43</v>
      </c>
    </row>
    <row r="3" spans="1:10" ht="40.5">
      <c r="A3" s="27" t="s">
        <v>6</v>
      </c>
      <c r="B3" s="28" t="s">
        <v>8</v>
      </c>
      <c r="C3" s="29" t="s">
        <v>44</v>
      </c>
      <c r="D3" s="157" t="s">
        <v>13</v>
      </c>
      <c r="E3" s="175" t="s">
        <v>45</v>
      </c>
      <c r="F3" s="31" t="s">
        <v>46</v>
      </c>
      <c r="G3" s="191" t="s">
        <v>47</v>
      </c>
      <c r="H3" s="30" t="s">
        <v>17</v>
      </c>
      <c r="I3" s="30" t="s">
        <v>18</v>
      </c>
      <c r="J3" s="30" t="s">
        <v>48</v>
      </c>
    </row>
    <row r="4" spans="1:10" s="64" customFormat="1" ht="14.25">
      <c r="A4" s="91">
        <v>1</v>
      </c>
      <c r="B4" s="92" t="s">
        <v>334</v>
      </c>
      <c r="C4" s="93">
        <v>39845</v>
      </c>
      <c r="D4" s="158">
        <v>489</v>
      </c>
      <c r="E4" s="176">
        <v>7919.19</v>
      </c>
      <c r="F4" s="94"/>
      <c r="G4" s="176">
        <v>7919.19</v>
      </c>
      <c r="H4" s="95" t="s">
        <v>335</v>
      </c>
      <c r="I4" s="95" t="s">
        <v>336</v>
      </c>
      <c r="J4" s="96" t="s">
        <v>337</v>
      </c>
    </row>
    <row r="5" spans="1:10" s="64" customFormat="1" ht="14.25">
      <c r="A5" s="91">
        <v>2</v>
      </c>
      <c r="B5" s="97" t="s">
        <v>338</v>
      </c>
      <c r="C5" s="98">
        <v>39508</v>
      </c>
      <c r="D5" s="158">
        <v>469</v>
      </c>
      <c r="E5" s="176">
        <v>2251.1999999999998</v>
      </c>
      <c r="F5" s="94"/>
      <c r="G5" s="176">
        <v>2251.1999999999998</v>
      </c>
      <c r="H5" s="95" t="s">
        <v>335</v>
      </c>
      <c r="I5" s="95" t="s">
        <v>336</v>
      </c>
      <c r="J5" s="96" t="s">
        <v>337</v>
      </c>
    </row>
    <row r="6" spans="1:10" s="64" customFormat="1" ht="14.25">
      <c r="A6" s="91">
        <v>3</v>
      </c>
      <c r="B6" s="97" t="s">
        <v>339</v>
      </c>
      <c r="C6" s="98">
        <v>40664</v>
      </c>
      <c r="D6" s="158">
        <v>2977</v>
      </c>
      <c r="E6" s="176">
        <v>1042</v>
      </c>
      <c r="F6" s="94"/>
      <c r="G6" s="176">
        <v>1042</v>
      </c>
      <c r="H6" s="95" t="s">
        <v>335</v>
      </c>
      <c r="I6" s="95" t="s">
        <v>336</v>
      </c>
      <c r="J6" s="96" t="s">
        <v>337</v>
      </c>
    </row>
    <row r="7" spans="1:10" s="64" customFormat="1" ht="14.25">
      <c r="A7" s="91">
        <v>4</v>
      </c>
      <c r="B7" s="97" t="s">
        <v>340</v>
      </c>
      <c r="C7" s="98">
        <v>41061</v>
      </c>
      <c r="D7" s="158">
        <v>115</v>
      </c>
      <c r="E7" s="176">
        <v>8397.15</v>
      </c>
      <c r="F7" s="94"/>
      <c r="G7" s="176">
        <v>8397.15</v>
      </c>
      <c r="H7" s="95" t="s">
        <v>335</v>
      </c>
      <c r="I7" s="95" t="s">
        <v>336</v>
      </c>
      <c r="J7" s="96" t="s">
        <v>337</v>
      </c>
    </row>
    <row r="8" spans="1:10" s="64" customFormat="1" ht="14.25">
      <c r="A8" s="91">
        <v>5</v>
      </c>
      <c r="B8" s="97" t="s">
        <v>341</v>
      </c>
      <c r="C8" s="98">
        <v>39569</v>
      </c>
      <c r="D8" s="158">
        <v>1187</v>
      </c>
      <c r="E8" s="176">
        <v>8235.65</v>
      </c>
      <c r="F8" s="94"/>
      <c r="G8" s="176">
        <v>8235.65</v>
      </c>
      <c r="H8" s="95" t="s">
        <v>335</v>
      </c>
      <c r="I8" s="95" t="s">
        <v>336</v>
      </c>
      <c r="J8" s="96" t="s">
        <v>337</v>
      </c>
    </row>
    <row r="9" spans="1:10" s="64" customFormat="1" ht="14.25">
      <c r="A9" s="91">
        <v>6</v>
      </c>
      <c r="B9" s="99" t="s">
        <v>342</v>
      </c>
      <c r="C9" s="100">
        <v>39569</v>
      </c>
      <c r="D9" s="159">
        <v>85</v>
      </c>
      <c r="E9" s="177">
        <v>1275</v>
      </c>
      <c r="F9" s="94"/>
      <c r="G9" s="177">
        <v>1275</v>
      </c>
      <c r="H9" s="95" t="s">
        <v>335</v>
      </c>
      <c r="I9" s="95" t="s">
        <v>336</v>
      </c>
      <c r="J9" s="96" t="s">
        <v>337</v>
      </c>
    </row>
    <row r="10" spans="1:10" s="64" customFormat="1" ht="14.25">
      <c r="A10" s="91">
        <v>7</v>
      </c>
      <c r="B10" s="99" t="s">
        <v>343</v>
      </c>
      <c r="C10" s="100">
        <v>39692</v>
      </c>
      <c r="D10" s="159">
        <v>51</v>
      </c>
      <c r="E10" s="177">
        <v>306</v>
      </c>
      <c r="F10" s="94"/>
      <c r="G10" s="177">
        <v>306</v>
      </c>
      <c r="H10" s="95" t="s">
        <v>335</v>
      </c>
      <c r="I10" s="95" t="s">
        <v>336</v>
      </c>
      <c r="J10" s="96" t="s">
        <v>337</v>
      </c>
    </row>
    <row r="11" spans="1:10" s="64" customFormat="1" ht="14.25">
      <c r="A11" s="91">
        <v>8</v>
      </c>
      <c r="B11" s="99" t="s">
        <v>344</v>
      </c>
      <c r="C11" s="100">
        <v>39508</v>
      </c>
      <c r="D11" s="159">
        <v>1</v>
      </c>
      <c r="E11" s="177">
        <v>6500</v>
      </c>
      <c r="F11" s="94"/>
      <c r="G11" s="177">
        <v>6500</v>
      </c>
      <c r="H11" s="95" t="s">
        <v>335</v>
      </c>
      <c r="I11" s="95" t="s">
        <v>336</v>
      </c>
      <c r="J11" s="96" t="s">
        <v>337</v>
      </c>
    </row>
    <row r="12" spans="1:10" s="64" customFormat="1" ht="14.25">
      <c r="A12" s="91">
        <v>9</v>
      </c>
      <c r="B12" s="99" t="s">
        <v>345</v>
      </c>
      <c r="C12" s="100">
        <v>41760</v>
      </c>
      <c r="D12" s="159">
        <v>214</v>
      </c>
      <c r="E12" s="177">
        <v>3509.75</v>
      </c>
      <c r="F12" s="94"/>
      <c r="G12" s="177">
        <v>3509.75</v>
      </c>
      <c r="H12" s="95" t="s">
        <v>335</v>
      </c>
      <c r="I12" s="95" t="s">
        <v>336</v>
      </c>
      <c r="J12" s="96" t="s">
        <v>337</v>
      </c>
    </row>
    <row r="13" spans="1:10" s="64" customFormat="1" ht="14.25">
      <c r="A13" s="91">
        <v>10</v>
      </c>
      <c r="B13" s="99" t="s">
        <v>346</v>
      </c>
      <c r="C13" s="100">
        <v>37773</v>
      </c>
      <c r="D13" s="159">
        <v>549</v>
      </c>
      <c r="E13" s="177">
        <v>105622.76</v>
      </c>
      <c r="F13" s="94"/>
      <c r="G13" s="177">
        <v>105622.76</v>
      </c>
      <c r="H13" s="95" t="s">
        <v>335</v>
      </c>
      <c r="I13" s="95" t="s">
        <v>336</v>
      </c>
      <c r="J13" s="96" t="s">
        <v>337</v>
      </c>
    </row>
    <row r="14" spans="1:10" s="64" customFormat="1" ht="14.25">
      <c r="A14" s="91">
        <v>11</v>
      </c>
      <c r="B14" s="99" t="s">
        <v>347</v>
      </c>
      <c r="C14" s="100">
        <v>41548</v>
      </c>
      <c r="D14" s="159">
        <v>72</v>
      </c>
      <c r="E14" s="177">
        <v>10744.29</v>
      </c>
      <c r="F14" s="94"/>
      <c r="G14" s="177">
        <v>10744.29</v>
      </c>
      <c r="H14" s="95" t="s">
        <v>335</v>
      </c>
      <c r="I14" s="95" t="s">
        <v>336</v>
      </c>
      <c r="J14" s="96" t="s">
        <v>337</v>
      </c>
    </row>
    <row r="15" spans="1:10" s="64" customFormat="1" ht="14.25">
      <c r="A15" s="91">
        <v>12</v>
      </c>
      <c r="B15" s="99" t="s">
        <v>348</v>
      </c>
      <c r="C15" s="100">
        <v>39508</v>
      </c>
      <c r="D15" s="159">
        <v>8</v>
      </c>
      <c r="E15" s="177">
        <v>2560</v>
      </c>
      <c r="F15" s="94"/>
      <c r="G15" s="177">
        <v>2560</v>
      </c>
      <c r="H15" s="95" t="s">
        <v>335</v>
      </c>
      <c r="I15" s="95" t="s">
        <v>336</v>
      </c>
      <c r="J15" s="96" t="s">
        <v>337</v>
      </c>
    </row>
    <row r="16" spans="1:10" s="64" customFormat="1" ht="14.25">
      <c r="A16" s="91">
        <v>13</v>
      </c>
      <c r="B16" s="99" t="s">
        <v>349</v>
      </c>
      <c r="C16" s="100">
        <v>40603</v>
      </c>
      <c r="D16" s="159">
        <v>100</v>
      </c>
      <c r="E16" s="177">
        <v>540</v>
      </c>
      <c r="F16" s="94"/>
      <c r="G16" s="177">
        <v>540</v>
      </c>
      <c r="H16" s="95" t="s">
        <v>335</v>
      </c>
      <c r="I16" s="95" t="s">
        <v>336</v>
      </c>
      <c r="J16" s="96" t="s">
        <v>337</v>
      </c>
    </row>
    <row r="17" spans="1:10" s="64" customFormat="1" ht="14.25">
      <c r="A17" s="91">
        <v>14</v>
      </c>
      <c r="B17" s="97" t="s">
        <v>350</v>
      </c>
      <c r="C17" s="98">
        <v>37408</v>
      </c>
      <c r="D17" s="158">
        <v>2</v>
      </c>
      <c r="E17" s="176">
        <v>1846.16</v>
      </c>
      <c r="F17" s="94"/>
      <c r="G17" s="176">
        <v>1846.16</v>
      </c>
      <c r="H17" s="95" t="s">
        <v>335</v>
      </c>
      <c r="I17" s="95" t="s">
        <v>336</v>
      </c>
      <c r="J17" s="96" t="s">
        <v>337</v>
      </c>
    </row>
    <row r="18" spans="1:10" s="64" customFormat="1" ht="14.25">
      <c r="A18" s="91">
        <v>15</v>
      </c>
      <c r="B18" s="97" t="s">
        <v>351</v>
      </c>
      <c r="C18" s="98">
        <v>37408</v>
      </c>
      <c r="D18" s="158">
        <v>1</v>
      </c>
      <c r="E18" s="176">
        <v>14605.29</v>
      </c>
      <c r="F18" s="94"/>
      <c r="G18" s="176">
        <v>14605.29</v>
      </c>
      <c r="H18" s="95" t="s">
        <v>335</v>
      </c>
      <c r="I18" s="95" t="s">
        <v>336</v>
      </c>
      <c r="J18" s="96" t="s">
        <v>337</v>
      </c>
    </row>
    <row r="19" spans="1:10" s="64" customFormat="1" ht="14.25">
      <c r="A19" s="91">
        <v>16</v>
      </c>
      <c r="B19" s="97" t="s">
        <v>352</v>
      </c>
      <c r="C19" s="98">
        <v>39479</v>
      </c>
      <c r="D19" s="158">
        <v>18</v>
      </c>
      <c r="E19" s="176">
        <v>13500</v>
      </c>
      <c r="F19" s="94"/>
      <c r="G19" s="176">
        <v>13500</v>
      </c>
      <c r="H19" s="95" t="s">
        <v>335</v>
      </c>
      <c r="I19" s="95" t="s">
        <v>336</v>
      </c>
      <c r="J19" s="96" t="s">
        <v>337</v>
      </c>
    </row>
    <row r="20" spans="1:10" s="64" customFormat="1" ht="14.25">
      <c r="A20" s="91">
        <v>17</v>
      </c>
      <c r="B20" s="97" t="s">
        <v>353</v>
      </c>
      <c r="C20" s="98">
        <v>39448</v>
      </c>
      <c r="D20" s="158">
        <v>17</v>
      </c>
      <c r="E20" s="176">
        <v>289</v>
      </c>
      <c r="F20" s="94"/>
      <c r="G20" s="176">
        <v>289</v>
      </c>
      <c r="H20" s="95" t="s">
        <v>335</v>
      </c>
      <c r="I20" s="95" t="s">
        <v>336</v>
      </c>
      <c r="J20" s="96" t="s">
        <v>337</v>
      </c>
    </row>
    <row r="21" spans="1:10" s="64" customFormat="1" ht="14.25">
      <c r="A21" s="91">
        <v>18</v>
      </c>
      <c r="B21" s="97" t="s">
        <v>354</v>
      </c>
      <c r="C21" s="98">
        <v>39479</v>
      </c>
      <c r="D21" s="158">
        <v>151</v>
      </c>
      <c r="E21" s="176">
        <v>15100</v>
      </c>
      <c r="F21" s="94"/>
      <c r="G21" s="176">
        <v>15100</v>
      </c>
      <c r="H21" s="95" t="s">
        <v>335</v>
      </c>
      <c r="I21" s="95" t="s">
        <v>336</v>
      </c>
      <c r="J21" s="96" t="s">
        <v>337</v>
      </c>
    </row>
    <row r="22" spans="1:10" s="64" customFormat="1" ht="14.25">
      <c r="A22" s="91">
        <v>19</v>
      </c>
      <c r="B22" s="101" t="s">
        <v>355</v>
      </c>
      <c r="C22" s="102">
        <v>41426</v>
      </c>
      <c r="D22" s="160">
        <v>2</v>
      </c>
      <c r="E22" s="178">
        <v>1095.2</v>
      </c>
      <c r="F22" s="65"/>
      <c r="G22" s="178">
        <v>1095.2</v>
      </c>
      <c r="H22" s="95" t="s">
        <v>335</v>
      </c>
      <c r="I22" s="95" t="s">
        <v>336</v>
      </c>
      <c r="J22" s="103" t="s">
        <v>356</v>
      </c>
    </row>
    <row r="23" spans="1:10" s="64" customFormat="1" ht="14.25">
      <c r="A23" s="91">
        <v>20</v>
      </c>
      <c r="B23" s="101" t="s">
        <v>357</v>
      </c>
      <c r="C23" s="102">
        <v>41426</v>
      </c>
      <c r="D23" s="160">
        <v>22</v>
      </c>
      <c r="E23" s="178">
        <v>7308</v>
      </c>
      <c r="F23" s="65"/>
      <c r="G23" s="178">
        <v>7308</v>
      </c>
      <c r="H23" s="95" t="s">
        <v>335</v>
      </c>
      <c r="I23" s="95" t="s">
        <v>336</v>
      </c>
      <c r="J23" s="103" t="s">
        <v>356</v>
      </c>
    </row>
    <row r="24" spans="1:10" s="64" customFormat="1" ht="14.25">
      <c r="A24" s="91">
        <v>21</v>
      </c>
      <c r="B24" s="101" t="s">
        <v>358</v>
      </c>
      <c r="C24" s="102">
        <v>41426</v>
      </c>
      <c r="D24" s="160">
        <v>10</v>
      </c>
      <c r="E24" s="178">
        <v>1179.48</v>
      </c>
      <c r="F24" s="65"/>
      <c r="G24" s="178">
        <v>1179.48</v>
      </c>
      <c r="H24" s="95" t="s">
        <v>335</v>
      </c>
      <c r="I24" s="95" t="s">
        <v>336</v>
      </c>
      <c r="J24" s="103" t="s">
        <v>356</v>
      </c>
    </row>
    <row r="25" spans="1:10" s="64" customFormat="1" ht="14.25">
      <c r="A25" s="91">
        <v>22</v>
      </c>
      <c r="B25" s="92" t="s">
        <v>359</v>
      </c>
      <c r="C25" s="93">
        <v>41456</v>
      </c>
      <c r="D25" s="160">
        <v>30</v>
      </c>
      <c r="E25" s="178">
        <v>9450</v>
      </c>
      <c r="F25" s="65"/>
      <c r="G25" s="178">
        <v>9450</v>
      </c>
      <c r="H25" s="95" t="s">
        <v>335</v>
      </c>
      <c r="I25" s="95" t="s">
        <v>336</v>
      </c>
      <c r="J25" s="103" t="s">
        <v>356</v>
      </c>
    </row>
    <row r="26" spans="1:10" s="64" customFormat="1" ht="14.25">
      <c r="A26" s="91">
        <v>23</v>
      </c>
      <c r="B26" s="101" t="s">
        <v>360</v>
      </c>
      <c r="C26" s="102">
        <v>41730</v>
      </c>
      <c r="D26" s="160">
        <v>216</v>
      </c>
      <c r="E26" s="178">
        <v>1036.8</v>
      </c>
      <c r="F26" s="65"/>
      <c r="G26" s="178">
        <v>1036.8</v>
      </c>
      <c r="H26" s="95" t="s">
        <v>335</v>
      </c>
      <c r="I26" s="95" t="s">
        <v>336</v>
      </c>
      <c r="J26" s="103" t="s">
        <v>356</v>
      </c>
    </row>
    <row r="27" spans="1:10" s="64" customFormat="1" ht="14.25">
      <c r="A27" s="91">
        <v>24</v>
      </c>
      <c r="B27" s="101" t="s">
        <v>361</v>
      </c>
      <c r="C27" s="102">
        <v>41760</v>
      </c>
      <c r="D27" s="160">
        <v>175</v>
      </c>
      <c r="E27" s="178">
        <v>854.88</v>
      </c>
      <c r="F27" s="65"/>
      <c r="G27" s="178">
        <v>854.88</v>
      </c>
      <c r="H27" s="95" t="s">
        <v>335</v>
      </c>
      <c r="I27" s="95" t="s">
        <v>336</v>
      </c>
      <c r="J27" s="103" t="s">
        <v>356</v>
      </c>
    </row>
    <row r="28" spans="1:10" s="64" customFormat="1" ht="14.25">
      <c r="A28" s="91">
        <v>25</v>
      </c>
      <c r="B28" s="101" t="s">
        <v>362</v>
      </c>
      <c r="C28" s="102">
        <v>41760</v>
      </c>
      <c r="D28" s="160">
        <v>162</v>
      </c>
      <c r="E28" s="178">
        <v>792.34</v>
      </c>
      <c r="F28" s="65"/>
      <c r="G28" s="178">
        <v>792.34</v>
      </c>
      <c r="H28" s="95" t="s">
        <v>335</v>
      </c>
      <c r="I28" s="95" t="s">
        <v>336</v>
      </c>
      <c r="J28" s="103" t="s">
        <v>356</v>
      </c>
    </row>
    <row r="29" spans="1:10" s="64" customFormat="1" ht="14.25">
      <c r="A29" s="91">
        <v>26</v>
      </c>
      <c r="B29" s="101" t="s">
        <v>363</v>
      </c>
      <c r="C29" s="102">
        <v>41760</v>
      </c>
      <c r="D29" s="160">
        <v>147</v>
      </c>
      <c r="E29" s="178">
        <v>719.12</v>
      </c>
      <c r="F29" s="65"/>
      <c r="G29" s="178">
        <v>719.12</v>
      </c>
      <c r="H29" s="95" t="s">
        <v>335</v>
      </c>
      <c r="I29" s="95" t="s">
        <v>336</v>
      </c>
      <c r="J29" s="103" t="s">
        <v>356</v>
      </c>
    </row>
    <row r="30" spans="1:10" s="64" customFormat="1" ht="14.25">
      <c r="A30" s="91">
        <v>27</v>
      </c>
      <c r="B30" s="101" t="s">
        <v>364</v>
      </c>
      <c r="C30" s="102">
        <v>41153</v>
      </c>
      <c r="D30" s="160">
        <v>84</v>
      </c>
      <c r="E30" s="178">
        <v>565.91</v>
      </c>
      <c r="F30" s="65"/>
      <c r="G30" s="178">
        <v>565.91</v>
      </c>
      <c r="H30" s="95" t="s">
        <v>335</v>
      </c>
      <c r="I30" s="95" t="s">
        <v>336</v>
      </c>
      <c r="J30" s="103" t="s">
        <v>356</v>
      </c>
    </row>
    <row r="31" spans="1:10" s="64" customFormat="1" ht="14.25">
      <c r="A31" s="91">
        <v>28</v>
      </c>
      <c r="B31" s="101" t="s">
        <v>365</v>
      </c>
      <c r="C31" s="102">
        <v>41334</v>
      </c>
      <c r="D31" s="160">
        <v>227</v>
      </c>
      <c r="E31" s="178">
        <v>1529.36</v>
      </c>
      <c r="F31" s="65"/>
      <c r="G31" s="178">
        <v>1529.36</v>
      </c>
      <c r="H31" s="95" t="s">
        <v>335</v>
      </c>
      <c r="I31" s="95" t="s">
        <v>336</v>
      </c>
      <c r="J31" s="103" t="s">
        <v>356</v>
      </c>
    </row>
    <row r="32" spans="1:10" s="64" customFormat="1" ht="14.25">
      <c r="A32" s="91">
        <v>29</v>
      </c>
      <c r="B32" s="101" t="s">
        <v>366</v>
      </c>
      <c r="C32" s="102">
        <v>41334</v>
      </c>
      <c r="D32" s="160">
        <v>207</v>
      </c>
      <c r="E32" s="178">
        <v>1394.66</v>
      </c>
      <c r="F32" s="65"/>
      <c r="G32" s="178">
        <v>1394.66</v>
      </c>
      <c r="H32" s="95" t="s">
        <v>335</v>
      </c>
      <c r="I32" s="95" t="s">
        <v>336</v>
      </c>
      <c r="J32" s="103" t="s">
        <v>356</v>
      </c>
    </row>
    <row r="33" spans="1:10" s="64" customFormat="1" ht="14.25">
      <c r="A33" s="91">
        <v>30</v>
      </c>
      <c r="B33" s="101" t="s">
        <v>367</v>
      </c>
      <c r="C33" s="102">
        <v>41334</v>
      </c>
      <c r="D33" s="160">
        <v>272</v>
      </c>
      <c r="E33" s="178">
        <v>1832.46</v>
      </c>
      <c r="F33" s="65"/>
      <c r="G33" s="178">
        <v>1832.46</v>
      </c>
      <c r="H33" s="95" t="s">
        <v>335</v>
      </c>
      <c r="I33" s="95" t="s">
        <v>336</v>
      </c>
      <c r="J33" s="103" t="s">
        <v>356</v>
      </c>
    </row>
    <row r="34" spans="1:10" s="64" customFormat="1" ht="14.25">
      <c r="A34" s="91">
        <v>31</v>
      </c>
      <c r="B34" s="101" t="s">
        <v>368</v>
      </c>
      <c r="C34" s="102">
        <v>41334</v>
      </c>
      <c r="D34" s="160">
        <v>51</v>
      </c>
      <c r="E34" s="178">
        <v>288.66000000000003</v>
      </c>
      <c r="F34" s="65"/>
      <c r="G34" s="178">
        <v>288.66000000000003</v>
      </c>
      <c r="H34" s="95" t="s">
        <v>335</v>
      </c>
      <c r="I34" s="95" t="s">
        <v>336</v>
      </c>
      <c r="J34" s="103" t="s">
        <v>356</v>
      </c>
    </row>
    <row r="35" spans="1:10" s="64" customFormat="1" ht="14.25">
      <c r="A35" s="91">
        <v>32</v>
      </c>
      <c r="B35" s="101" t="s">
        <v>369</v>
      </c>
      <c r="C35" s="102">
        <v>41334</v>
      </c>
      <c r="D35" s="160">
        <v>316</v>
      </c>
      <c r="E35" s="178">
        <v>1788.56</v>
      </c>
      <c r="F35" s="65"/>
      <c r="G35" s="178">
        <v>1788.56</v>
      </c>
      <c r="H35" s="95" t="s">
        <v>335</v>
      </c>
      <c r="I35" s="95" t="s">
        <v>336</v>
      </c>
      <c r="J35" s="103" t="s">
        <v>356</v>
      </c>
    </row>
    <row r="36" spans="1:10" s="64" customFormat="1" ht="14.25">
      <c r="A36" s="91">
        <v>33</v>
      </c>
      <c r="B36" s="101" t="s">
        <v>370</v>
      </c>
      <c r="C36" s="102">
        <v>41334</v>
      </c>
      <c r="D36" s="160">
        <v>122</v>
      </c>
      <c r="E36" s="178">
        <v>691.74</v>
      </c>
      <c r="F36" s="65"/>
      <c r="G36" s="178">
        <v>691.74</v>
      </c>
      <c r="H36" s="95" t="s">
        <v>335</v>
      </c>
      <c r="I36" s="95" t="s">
        <v>336</v>
      </c>
      <c r="J36" s="103" t="s">
        <v>356</v>
      </c>
    </row>
    <row r="37" spans="1:10" s="64" customFormat="1" ht="14.25">
      <c r="A37" s="91">
        <v>34</v>
      </c>
      <c r="B37" s="101" t="s">
        <v>371</v>
      </c>
      <c r="C37" s="102">
        <v>40695</v>
      </c>
      <c r="D37" s="160">
        <v>33</v>
      </c>
      <c r="E37" s="178">
        <v>187.7</v>
      </c>
      <c r="F37" s="65"/>
      <c r="G37" s="178">
        <v>187.7</v>
      </c>
      <c r="H37" s="95" t="s">
        <v>335</v>
      </c>
      <c r="I37" s="95" t="s">
        <v>336</v>
      </c>
      <c r="J37" s="103" t="s">
        <v>356</v>
      </c>
    </row>
    <row r="38" spans="1:10" s="64" customFormat="1" ht="14.25">
      <c r="A38" s="91">
        <v>35</v>
      </c>
      <c r="B38" s="101" t="s">
        <v>372</v>
      </c>
      <c r="C38" s="102">
        <v>41334</v>
      </c>
      <c r="D38" s="160">
        <v>16</v>
      </c>
      <c r="E38" s="178">
        <v>225.74</v>
      </c>
      <c r="F38" s="65"/>
      <c r="G38" s="178">
        <v>225.74</v>
      </c>
      <c r="H38" s="95" t="s">
        <v>335</v>
      </c>
      <c r="I38" s="95" t="s">
        <v>336</v>
      </c>
      <c r="J38" s="103" t="s">
        <v>356</v>
      </c>
    </row>
    <row r="39" spans="1:10" s="64" customFormat="1" ht="14.25">
      <c r="A39" s="91">
        <v>36</v>
      </c>
      <c r="B39" s="101" t="s">
        <v>373</v>
      </c>
      <c r="C39" s="102">
        <v>41334</v>
      </c>
      <c r="D39" s="160">
        <v>92</v>
      </c>
      <c r="E39" s="178">
        <v>1297.94</v>
      </c>
      <c r="F39" s="65"/>
      <c r="G39" s="178">
        <v>1297.94</v>
      </c>
      <c r="H39" s="95" t="s">
        <v>335</v>
      </c>
      <c r="I39" s="95" t="s">
        <v>336</v>
      </c>
      <c r="J39" s="103" t="s">
        <v>356</v>
      </c>
    </row>
    <row r="40" spans="1:10" s="64" customFormat="1" ht="14.25">
      <c r="A40" s="91">
        <v>37</v>
      </c>
      <c r="B40" s="104" t="s">
        <v>374</v>
      </c>
      <c r="C40" s="105">
        <v>42491</v>
      </c>
      <c r="D40" s="161">
        <v>1900</v>
      </c>
      <c r="E40" s="179">
        <v>5837.18</v>
      </c>
      <c r="F40" s="65"/>
      <c r="G40" s="179">
        <v>5837.18</v>
      </c>
      <c r="H40" s="95" t="s">
        <v>335</v>
      </c>
      <c r="I40" s="106" t="s">
        <v>375</v>
      </c>
      <c r="J40" s="103" t="s">
        <v>356</v>
      </c>
    </row>
    <row r="41" spans="1:10" s="64" customFormat="1" ht="14.25">
      <c r="A41" s="91">
        <v>38</v>
      </c>
      <c r="B41" s="104" t="s">
        <v>376</v>
      </c>
      <c r="C41" s="105">
        <v>39479</v>
      </c>
      <c r="D41" s="161">
        <v>1618</v>
      </c>
      <c r="E41" s="179">
        <v>882.64</v>
      </c>
      <c r="F41" s="65"/>
      <c r="G41" s="179">
        <v>882.64</v>
      </c>
      <c r="H41" s="95" t="s">
        <v>335</v>
      </c>
      <c r="I41" s="106" t="s">
        <v>375</v>
      </c>
      <c r="J41" s="103" t="s">
        <v>356</v>
      </c>
    </row>
    <row r="42" spans="1:10" s="64" customFormat="1" ht="14.25">
      <c r="A42" s="91">
        <v>39</v>
      </c>
      <c r="B42" s="104" t="s">
        <v>377</v>
      </c>
      <c r="C42" s="105">
        <v>41730</v>
      </c>
      <c r="D42" s="161">
        <v>180</v>
      </c>
      <c r="E42" s="179">
        <v>3076.92</v>
      </c>
      <c r="F42" s="65"/>
      <c r="G42" s="179">
        <v>3076.92</v>
      </c>
      <c r="H42" s="95" t="s">
        <v>335</v>
      </c>
      <c r="I42" s="106" t="s">
        <v>375</v>
      </c>
      <c r="J42" s="103" t="s">
        <v>356</v>
      </c>
    </row>
    <row r="43" spans="1:10" s="64" customFormat="1" ht="14.25">
      <c r="A43" s="91">
        <v>40</v>
      </c>
      <c r="B43" s="104" t="s">
        <v>378</v>
      </c>
      <c r="C43" s="105">
        <v>41609</v>
      </c>
      <c r="D43" s="161">
        <v>2310</v>
      </c>
      <c r="E43" s="179">
        <v>4447.07</v>
      </c>
      <c r="F43" s="65"/>
      <c r="G43" s="179">
        <v>4447.07</v>
      </c>
      <c r="H43" s="95" t="s">
        <v>335</v>
      </c>
      <c r="I43" s="106" t="s">
        <v>375</v>
      </c>
      <c r="J43" s="103" t="s">
        <v>356</v>
      </c>
    </row>
    <row r="44" spans="1:10" s="64" customFormat="1" ht="14.25">
      <c r="A44" s="91">
        <v>41</v>
      </c>
      <c r="B44" s="104" t="s">
        <v>379</v>
      </c>
      <c r="C44" s="105">
        <v>42948</v>
      </c>
      <c r="D44" s="161">
        <v>1400</v>
      </c>
      <c r="E44" s="179">
        <v>33392.17</v>
      </c>
      <c r="F44" s="65"/>
      <c r="G44" s="179">
        <v>33392.17</v>
      </c>
      <c r="H44" s="95" t="s">
        <v>335</v>
      </c>
      <c r="I44" s="106" t="s">
        <v>375</v>
      </c>
      <c r="J44" s="103" t="s">
        <v>356</v>
      </c>
    </row>
    <row r="45" spans="1:10" s="64" customFormat="1" ht="14.25">
      <c r="A45" s="91">
        <v>42</v>
      </c>
      <c r="B45" s="104" t="s">
        <v>380</v>
      </c>
      <c r="C45" s="105">
        <v>42583</v>
      </c>
      <c r="D45" s="161">
        <v>1</v>
      </c>
      <c r="E45" s="179">
        <v>115.39</v>
      </c>
      <c r="F45" s="65"/>
      <c r="G45" s="179">
        <v>115.39</v>
      </c>
      <c r="H45" s="95" t="s">
        <v>335</v>
      </c>
      <c r="I45" s="106" t="s">
        <v>375</v>
      </c>
      <c r="J45" s="103" t="s">
        <v>356</v>
      </c>
    </row>
    <row r="46" spans="1:10" s="64" customFormat="1" ht="14.25">
      <c r="A46" s="91">
        <v>43</v>
      </c>
      <c r="B46" s="104" t="s">
        <v>381</v>
      </c>
      <c r="C46" s="105">
        <v>42430</v>
      </c>
      <c r="D46" s="161">
        <v>37</v>
      </c>
      <c r="E46" s="179">
        <v>6008.55</v>
      </c>
      <c r="F46" s="65"/>
      <c r="G46" s="179">
        <v>6008.55</v>
      </c>
      <c r="H46" s="95" t="s">
        <v>335</v>
      </c>
      <c r="I46" s="106" t="s">
        <v>375</v>
      </c>
      <c r="J46" s="103" t="s">
        <v>356</v>
      </c>
    </row>
    <row r="47" spans="1:10" s="64" customFormat="1" ht="14.25">
      <c r="A47" s="91">
        <v>44</v>
      </c>
      <c r="B47" s="104" t="s">
        <v>382</v>
      </c>
      <c r="C47" s="105">
        <v>40603</v>
      </c>
      <c r="D47" s="161">
        <v>2</v>
      </c>
      <c r="E47" s="179">
        <v>598.27</v>
      </c>
      <c r="F47" s="65"/>
      <c r="G47" s="179">
        <v>598.27</v>
      </c>
      <c r="H47" s="95" t="s">
        <v>335</v>
      </c>
      <c r="I47" s="106" t="s">
        <v>375</v>
      </c>
      <c r="J47" s="103" t="s">
        <v>356</v>
      </c>
    </row>
    <row r="48" spans="1:10" s="64" customFormat="1" ht="14.25">
      <c r="A48" s="91">
        <v>45</v>
      </c>
      <c r="B48" s="104" t="s">
        <v>383</v>
      </c>
      <c r="C48" s="105">
        <v>41426</v>
      </c>
      <c r="D48" s="161">
        <v>132</v>
      </c>
      <c r="E48" s="179">
        <v>432.38</v>
      </c>
      <c r="F48" s="65"/>
      <c r="G48" s="179">
        <v>432.38</v>
      </c>
      <c r="H48" s="95" t="s">
        <v>335</v>
      </c>
      <c r="I48" s="106" t="s">
        <v>375</v>
      </c>
      <c r="J48" s="103" t="s">
        <v>356</v>
      </c>
    </row>
    <row r="49" spans="1:10" s="64" customFormat="1" ht="14.25">
      <c r="A49" s="91">
        <v>46</v>
      </c>
      <c r="B49" s="104" t="s">
        <v>384</v>
      </c>
      <c r="C49" s="105">
        <v>42614</v>
      </c>
      <c r="D49" s="161">
        <v>2</v>
      </c>
      <c r="E49" s="179">
        <v>21.34</v>
      </c>
      <c r="F49" s="65"/>
      <c r="G49" s="179">
        <v>21.34</v>
      </c>
      <c r="H49" s="95" t="s">
        <v>335</v>
      </c>
      <c r="I49" s="106" t="s">
        <v>375</v>
      </c>
      <c r="J49" s="103" t="s">
        <v>356</v>
      </c>
    </row>
    <row r="50" spans="1:10" s="64" customFormat="1" ht="14.25">
      <c r="A50" s="91">
        <v>47</v>
      </c>
      <c r="B50" s="101" t="s">
        <v>385</v>
      </c>
      <c r="C50" s="102">
        <v>39539</v>
      </c>
      <c r="D50" s="160">
        <v>100</v>
      </c>
      <c r="E50" s="178">
        <v>40</v>
      </c>
      <c r="F50" s="65"/>
      <c r="G50" s="178">
        <v>40</v>
      </c>
      <c r="H50" s="95" t="s">
        <v>335</v>
      </c>
      <c r="I50" s="95" t="s">
        <v>336</v>
      </c>
      <c r="J50" s="103" t="s">
        <v>356</v>
      </c>
    </row>
    <row r="51" spans="1:10" s="64" customFormat="1" ht="14.25">
      <c r="A51" s="91">
        <v>48</v>
      </c>
      <c r="B51" s="101" t="s">
        <v>386</v>
      </c>
      <c r="C51" s="102">
        <v>39539</v>
      </c>
      <c r="D51" s="160">
        <v>1210</v>
      </c>
      <c r="E51" s="178">
        <v>459.36</v>
      </c>
      <c r="F51" s="65"/>
      <c r="G51" s="178">
        <v>459.36</v>
      </c>
      <c r="H51" s="95" t="s">
        <v>335</v>
      </c>
      <c r="I51" s="95" t="s">
        <v>336</v>
      </c>
      <c r="J51" s="103" t="s">
        <v>356</v>
      </c>
    </row>
    <row r="52" spans="1:10" s="64" customFormat="1" ht="14.25">
      <c r="A52" s="91">
        <v>49</v>
      </c>
      <c r="B52" s="101" t="s">
        <v>387</v>
      </c>
      <c r="C52" s="102">
        <v>39539</v>
      </c>
      <c r="D52" s="160">
        <v>100</v>
      </c>
      <c r="E52" s="178">
        <v>80</v>
      </c>
      <c r="F52" s="65"/>
      <c r="G52" s="178">
        <v>80</v>
      </c>
      <c r="H52" s="95" t="s">
        <v>335</v>
      </c>
      <c r="I52" s="95" t="s">
        <v>336</v>
      </c>
      <c r="J52" s="103" t="s">
        <v>356</v>
      </c>
    </row>
    <row r="53" spans="1:10" s="64" customFormat="1" ht="14.25">
      <c r="A53" s="91">
        <v>50</v>
      </c>
      <c r="B53" s="101" t="s">
        <v>388</v>
      </c>
      <c r="C53" s="102">
        <v>40664</v>
      </c>
      <c r="D53" s="160">
        <v>75</v>
      </c>
      <c r="E53" s="178">
        <v>1249.98</v>
      </c>
      <c r="F53" s="65"/>
      <c r="G53" s="178">
        <v>1249.98</v>
      </c>
      <c r="H53" s="95" t="s">
        <v>335</v>
      </c>
      <c r="I53" s="95" t="s">
        <v>336</v>
      </c>
      <c r="J53" s="103" t="s">
        <v>356</v>
      </c>
    </row>
    <row r="54" spans="1:10" s="64" customFormat="1" ht="14.25">
      <c r="A54" s="91">
        <v>51</v>
      </c>
      <c r="B54" s="101" t="s">
        <v>389</v>
      </c>
      <c r="C54" s="102">
        <v>41548</v>
      </c>
      <c r="D54" s="160">
        <v>13100</v>
      </c>
      <c r="E54" s="178">
        <v>497</v>
      </c>
      <c r="F54" s="65"/>
      <c r="G54" s="178">
        <v>497</v>
      </c>
      <c r="H54" s="95" t="s">
        <v>335</v>
      </c>
      <c r="I54" s="95" t="s">
        <v>336</v>
      </c>
      <c r="J54" s="103" t="s">
        <v>356</v>
      </c>
    </row>
    <row r="55" spans="1:10" s="64" customFormat="1" ht="14.25">
      <c r="A55" s="91">
        <v>52</v>
      </c>
      <c r="B55" s="101" t="s">
        <v>390</v>
      </c>
      <c r="C55" s="102">
        <v>41760</v>
      </c>
      <c r="D55" s="160">
        <v>3400</v>
      </c>
      <c r="E55" s="178">
        <v>276.8</v>
      </c>
      <c r="F55" s="65"/>
      <c r="G55" s="178">
        <v>276.8</v>
      </c>
      <c r="H55" s="95" t="s">
        <v>335</v>
      </c>
      <c r="I55" s="95" t="s">
        <v>336</v>
      </c>
      <c r="J55" s="103" t="s">
        <v>356</v>
      </c>
    </row>
    <row r="56" spans="1:10" s="64" customFormat="1" ht="14.25">
      <c r="A56" s="91">
        <v>53</v>
      </c>
      <c r="B56" s="101" t="s">
        <v>391</v>
      </c>
      <c r="C56" s="102">
        <v>41275</v>
      </c>
      <c r="D56" s="160">
        <v>3000</v>
      </c>
      <c r="E56" s="178">
        <v>135</v>
      </c>
      <c r="F56" s="65"/>
      <c r="G56" s="178">
        <v>135</v>
      </c>
      <c r="H56" s="95" t="s">
        <v>335</v>
      </c>
      <c r="I56" s="95" t="s">
        <v>336</v>
      </c>
      <c r="J56" s="103" t="s">
        <v>356</v>
      </c>
    </row>
    <row r="57" spans="1:10" s="64" customFormat="1" ht="14.25">
      <c r="A57" s="91">
        <v>54</v>
      </c>
      <c r="B57" s="101" t="s">
        <v>392</v>
      </c>
      <c r="C57" s="102">
        <v>39600</v>
      </c>
      <c r="D57" s="160">
        <v>257</v>
      </c>
      <c r="E57" s="178">
        <v>1285</v>
      </c>
      <c r="F57" s="36"/>
      <c r="G57" s="178">
        <v>1285</v>
      </c>
      <c r="H57" s="95" t="s">
        <v>335</v>
      </c>
      <c r="I57" s="95" t="s">
        <v>336</v>
      </c>
      <c r="J57" s="103" t="s">
        <v>356</v>
      </c>
    </row>
    <row r="58" spans="1:10" s="5" customFormat="1" ht="15">
      <c r="A58" s="91">
        <v>55</v>
      </c>
      <c r="B58" s="107" t="s">
        <v>393</v>
      </c>
      <c r="C58" s="108">
        <v>41456</v>
      </c>
      <c r="D58" s="168">
        <v>130</v>
      </c>
      <c r="E58" s="180">
        <v>609.73</v>
      </c>
      <c r="F58" s="65"/>
      <c r="G58" s="180">
        <v>609.73</v>
      </c>
      <c r="H58" s="109" t="s">
        <v>394</v>
      </c>
      <c r="I58" s="109" t="s">
        <v>395</v>
      </c>
      <c r="J58" s="110" t="s">
        <v>356</v>
      </c>
    </row>
    <row r="59" spans="1:10" s="5" customFormat="1" ht="15">
      <c r="A59" s="91">
        <v>56</v>
      </c>
      <c r="B59" s="107" t="s">
        <v>396</v>
      </c>
      <c r="C59" s="108">
        <v>41456</v>
      </c>
      <c r="D59" s="168">
        <v>55</v>
      </c>
      <c r="E59" s="180">
        <v>290.22000000000003</v>
      </c>
      <c r="F59" s="65"/>
      <c r="G59" s="180">
        <v>290.22000000000003</v>
      </c>
      <c r="H59" s="109" t="s">
        <v>394</v>
      </c>
      <c r="I59" s="109" t="s">
        <v>395</v>
      </c>
      <c r="J59" s="110" t="s">
        <v>356</v>
      </c>
    </row>
    <row r="60" spans="1:10" s="5" customFormat="1" ht="15">
      <c r="A60" s="91">
        <v>57</v>
      </c>
      <c r="B60" s="107" t="s">
        <v>368</v>
      </c>
      <c r="C60" s="108">
        <v>42036</v>
      </c>
      <c r="D60" s="168">
        <v>223</v>
      </c>
      <c r="E60" s="180">
        <v>1530.43</v>
      </c>
      <c r="F60" s="65"/>
      <c r="G60" s="180">
        <v>1530.43</v>
      </c>
      <c r="H60" s="109" t="s">
        <v>394</v>
      </c>
      <c r="I60" s="109" t="s">
        <v>395</v>
      </c>
      <c r="J60" s="110" t="s">
        <v>356</v>
      </c>
    </row>
    <row r="61" spans="1:10" s="5" customFormat="1" ht="15">
      <c r="A61" s="91">
        <v>58</v>
      </c>
      <c r="B61" s="107" t="s">
        <v>369</v>
      </c>
      <c r="C61" s="108">
        <v>42675</v>
      </c>
      <c r="D61" s="168">
        <v>80</v>
      </c>
      <c r="E61" s="180">
        <v>567.52</v>
      </c>
      <c r="F61" s="65"/>
      <c r="G61" s="180">
        <v>567.52</v>
      </c>
      <c r="H61" s="109" t="s">
        <v>394</v>
      </c>
      <c r="I61" s="109" t="s">
        <v>395</v>
      </c>
      <c r="J61" s="110" t="s">
        <v>356</v>
      </c>
    </row>
    <row r="62" spans="1:10" s="5" customFormat="1" ht="15">
      <c r="A62" s="91">
        <v>59</v>
      </c>
      <c r="B62" s="107" t="s">
        <v>397</v>
      </c>
      <c r="C62" s="108">
        <v>39630</v>
      </c>
      <c r="D62" s="168">
        <v>1009</v>
      </c>
      <c r="E62" s="180">
        <v>19387.63</v>
      </c>
      <c r="F62" s="65"/>
      <c r="G62" s="180">
        <v>19387.63</v>
      </c>
      <c r="H62" s="109" t="s">
        <v>394</v>
      </c>
      <c r="I62" s="109" t="s">
        <v>395</v>
      </c>
      <c r="J62" s="110" t="s">
        <v>356</v>
      </c>
    </row>
    <row r="63" spans="1:10" s="5" customFormat="1" ht="15">
      <c r="A63" s="91">
        <v>60</v>
      </c>
      <c r="B63" s="107" t="s">
        <v>398</v>
      </c>
      <c r="C63" s="108">
        <v>39630</v>
      </c>
      <c r="D63" s="168">
        <v>1605</v>
      </c>
      <c r="E63" s="180">
        <v>7704.8</v>
      </c>
      <c r="F63" s="65"/>
      <c r="G63" s="180">
        <v>7704.8</v>
      </c>
      <c r="H63" s="109" t="s">
        <v>394</v>
      </c>
      <c r="I63" s="109" t="s">
        <v>395</v>
      </c>
      <c r="J63" s="110" t="s">
        <v>356</v>
      </c>
    </row>
    <row r="64" spans="1:10" s="5" customFormat="1" ht="15">
      <c r="A64" s="91">
        <v>61</v>
      </c>
      <c r="B64" s="107" t="s">
        <v>399</v>
      </c>
      <c r="C64" s="108">
        <v>39630</v>
      </c>
      <c r="D64" s="168">
        <v>1809</v>
      </c>
      <c r="E64" s="180">
        <v>8684.1</v>
      </c>
      <c r="F64" s="65"/>
      <c r="G64" s="180">
        <v>8684.1</v>
      </c>
      <c r="H64" s="109" t="s">
        <v>394</v>
      </c>
      <c r="I64" s="109" t="s">
        <v>395</v>
      </c>
      <c r="J64" s="110" t="s">
        <v>356</v>
      </c>
    </row>
    <row r="65" spans="1:10" s="5" customFormat="1" ht="15">
      <c r="A65" s="91">
        <v>62</v>
      </c>
      <c r="B65" s="107" t="s">
        <v>400</v>
      </c>
      <c r="C65" s="108">
        <v>39630</v>
      </c>
      <c r="D65" s="168">
        <v>2634</v>
      </c>
      <c r="E65" s="180">
        <v>27657</v>
      </c>
      <c r="F65" s="65"/>
      <c r="G65" s="180">
        <v>27657</v>
      </c>
      <c r="H65" s="109" t="s">
        <v>394</v>
      </c>
      <c r="I65" s="109" t="s">
        <v>395</v>
      </c>
      <c r="J65" s="110" t="s">
        <v>356</v>
      </c>
    </row>
    <row r="66" spans="1:10" s="5" customFormat="1" ht="15">
      <c r="A66" s="91">
        <v>63</v>
      </c>
      <c r="B66" s="107" t="s">
        <v>401</v>
      </c>
      <c r="C66" s="108">
        <v>39965</v>
      </c>
      <c r="D66" s="168">
        <v>14996</v>
      </c>
      <c r="E66" s="180">
        <v>4498.8</v>
      </c>
      <c r="F66" s="65"/>
      <c r="G66" s="180">
        <v>4498.8</v>
      </c>
      <c r="H66" s="109" t="s">
        <v>394</v>
      </c>
      <c r="I66" s="109" t="s">
        <v>395</v>
      </c>
      <c r="J66" s="110" t="s">
        <v>356</v>
      </c>
    </row>
    <row r="67" spans="1:10" s="5" customFormat="1" ht="15">
      <c r="A67" s="91">
        <v>64</v>
      </c>
      <c r="B67" s="107" t="s">
        <v>402</v>
      </c>
      <c r="C67" s="108">
        <v>39630</v>
      </c>
      <c r="D67" s="168">
        <v>346</v>
      </c>
      <c r="E67" s="180">
        <v>123.42</v>
      </c>
      <c r="F67" s="65"/>
      <c r="G67" s="180">
        <v>123.42</v>
      </c>
      <c r="H67" s="109" t="s">
        <v>394</v>
      </c>
      <c r="I67" s="109" t="s">
        <v>395</v>
      </c>
      <c r="J67" s="110" t="s">
        <v>356</v>
      </c>
    </row>
    <row r="68" spans="1:10" s="5" customFormat="1" ht="15">
      <c r="A68" s="91">
        <v>65</v>
      </c>
      <c r="B68" s="107" t="s">
        <v>403</v>
      </c>
      <c r="C68" s="108">
        <v>39630</v>
      </c>
      <c r="D68" s="168">
        <v>656</v>
      </c>
      <c r="E68" s="180">
        <v>3827.69</v>
      </c>
      <c r="F68" s="36"/>
      <c r="G68" s="180">
        <v>3827.69</v>
      </c>
      <c r="H68" s="109" t="s">
        <v>394</v>
      </c>
      <c r="I68" s="109" t="s">
        <v>395</v>
      </c>
      <c r="J68" s="110" t="s">
        <v>356</v>
      </c>
    </row>
    <row r="69" spans="1:10">
      <c r="A69" s="91">
        <v>66</v>
      </c>
      <c r="B69" s="111" t="s">
        <v>404</v>
      </c>
      <c r="C69" s="112">
        <v>39539</v>
      </c>
      <c r="D69" s="162">
        <v>11350</v>
      </c>
      <c r="E69" s="181">
        <v>3405</v>
      </c>
      <c r="F69" s="113"/>
      <c r="G69" s="192">
        <v>3405</v>
      </c>
      <c r="H69" s="114" t="s">
        <v>405</v>
      </c>
      <c r="I69" s="115" t="s">
        <v>406</v>
      </c>
      <c r="J69" s="114" t="s">
        <v>356</v>
      </c>
    </row>
    <row r="70" spans="1:10">
      <c r="A70" s="91">
        <v>67</v>
      </c>
      <c r="B70" s="111" t="s">
        <v>407</v>
      </c>
      <c r="C70" s="112">
        <v>38869</v>
      </c>
      <c r="D70" s="162">
        <v>640</v>
      </c>
      <c r="E70" s="181">
        <v>1839.13</v>
      </c>
      <c r="F70" s="113"/>
      <c r="G70" s="192">
        <v>1839.13</v>
      </c>
      <c r="H70" s="114" t="s">
        <v>405</v>
      </c>
      <c r="I70" s="115" t="s">
        <v>406</v>
      </c>
      <c r="J70" s="114" t="s">
        <v>356</v>
      </c>
    </row>
    <row r="71" spans="1:10">
      <c r="A71" s="91">
        <v>68</v>
      </c>
      <c r="B71" s="111" t="s">
        <v>408</v>
      </c>
      <c r="C71" s="112">
        <v>38869</v>
      </c>
      <c r="D71" s="162">
        <v>208</v>
      </c>
      <c r="E71" s="181">
        <v>2847.14</v>
      </c>
      <c r="F71" s="113"/>
      <c r="G71" s="192">
        <v>2847.14</v>
      </c>
      <c r="H71" s="114" t="s">
        <v>405</v>
      </c>
      <c r="I71" s="115" t="s">
        <v>406</v>
      </c>
      <c r="J71" s="114" t="s">
        <v>356</v>
      </c>
    </row>
    <row r="72" spans="1:10">
      <c r="A72" s="91">
        <v>69</v>
      </c>
      <c r="B72" s="111" t="s">
        <v>409</v>
      </c>
      <c r="C72" s="112">
        <v>41456</v>
      </c>
      <c r="D72" s="162">
        <v>250</v>
      </c>
      <c r="E72" s="181">
        <v>1481.15</v>
      </c>
      <c r="F72" s="113"/>
      <c r="G72" s="192">
        <v>1481.15</v>
      </c>
      <c r="H72" s="114" t="s">
        <v>405</v>
      </c>
      <c r="I72" s="115" t="s">
        <v>406</v>
      </c>
      <c r="J72" s="114" t="s">
        <v>356</v>
      </c>
    </row>
    <row r="73" spans="1:10">
      <c r="A73" s="91">
        <v>70</v>
      </c>
      <c r="B73" s="111" t="s">
        <v>410</v>
      </c>
      <c r="C73" s="112">
        <v>42522</v>
      </c>
      <c r="D73" s="162">
        <v>887</v>
      </c>
      <c r="E73" s="181">
        <v>6005.36</v>
      </c>
      <c r="F73" s="113"/>
      <c r="G73" s="192">
        <v>6005.36</v>
      </c>
      <c r="H73" s="114" t="s">
        <v>405</v>
      </c>
      <c r="I73" s="115" t="s">
        <v>406</v>
      </c>
      <c r="J73" s="114" t="s">
        <v>356</v>
      </c>
    </row>
    <row r="74" spans="1:10">
      <c r="A74" s="91">
        <v>71</v>
      </c>
      <c r="B74" s="111" t="s">
        <v>411</v>
      </c>
      <c r="C74" s="112">
        <v>41395</v>
      </c>
      <c r="D74" s="162">
        <v>31</v>
      </c>
      <c r="E74" s="181">
        <v>7913.54</v>
      </c>
      <c r="F74" s="113"/>
      <c r="G74" s="192">
        <v>7913.54</v>
      </c>
      <c r="H74" s="114" t="s">
        <v>405</v>
      </c>
      <c r="I74" s="115" t="s">
        <v>406</v>
      </c>
      <c r="J74" s="114" t="s">
        <v>356</v>
      </c>
    </row>
    <row r="75" spans="1:10">
      <c r="A75" s="91">
        <v>72</v>
      </c>
      <c r="B75" s="111" t="s">
        <v>412</v>
      </c>
      <c r="C75" s="112">
        <v>41091</v>
      </c>
      <c r="D75" s="162">
        <v>6</v>
      </c>
      <c r="E75" s="181">
        <v>615.39</v>
      </c>
      <c r="F75" s="113"/>
      <c r="G75" s="192">
        <v>615.39</v>
      </c>
      <c r="H75" s="114" t="s">
        <v>405</v>
      </c>
      <c r="I75" s="115" t="s">
        <v>406</v>
      </c>
      <c r="J75" s="114" t="s">
        <v>356</v>
      </c>
    </row>
    <row r="76" spans="1:10">
      <c r="A76" s="91">
        <v>73</v>
      </c>
      <c r="B76" s="111" t="s">
        <v>413</v>
      </c>
      <c r="C76" s="112">
        <v>42095</v>
      </c>
      <c r="D76" s="162">
        <v>329</v>
      </c>
      <c r="E76" s="181">
        <v>6580</v>
      </c>
      <c r="F76" s="113"/>
      <c r="G76" s="192">
        <v>6580</v>
      </c>
      <c r="H76" s="114" t="s">
        <v>405</v>
      </c>
      <c r="I76" s="115" t="s">
        <v>406</v>
      </c>
      <c r="J76" s="114" t="s">
        <v>356</v>
      </c>
    </row>
    <row r="77" spans="1:10">
      <c r="A77" s="91">
        <v>74</v>
      </c>
      <c r="B77" s="111" t="s">
        <v>414</v>
      </c>
      <c r="C77" s="112">
        <v>41487</v>
      </c>
      <c r="D77" s="162">
        <v>2660</v>
      </c>
      <c r="E77" s="181">
        <v>15299.36</v>
      </c>
      <c r="F77" s="113"/>
      <c r="G77" s="192">
        <v>15299.36</v>
      </c>
      <c r="H77" s="114" t="s">
        <v>405</v>
      </c>
      <c r="I77" s="115" t="s">
        <v>406</v>
      </c>
      <c r="J77" s="114" t="s">
        <v>356</v>
      </c>
    </row>
    <row r="78" spans="1:10">
      <c r="A78" s="91">
        <v>75</v>
      </c>
      <c r="B78" s="111" t="s">
        <v>415</v>
      </c>
      <c r="C78" s="112">
        <v>41760</v>
      </c>
      <c r="D78" s="162">
        <v>210</v>
      </c>
      <c r="E78" s="181">
        <v>664.02</v>
      </c>
      <c r="F78" s="113"/>
      <c r="G78" s="192">
        <v>664.02</v>
      </c>
      <c r="H78" s="114" t="s">
        <v>405</v>
      </c>
      <c r="I78" s="115" t="s">
        <v>406</v>
      </c>
      <c r="J78" s="114" t="s">
        <v>356</v>
      </c>
    </row>
    <row r="79" spans="1:10">
      <c r="A79" s="91">
        <v>76</v>
      </c>
      <c r="B79" s="111" t="s">
        <v>416</v>
      </c>
      <c r="C79" s="112">
        <v>37773</v>
      </c>
      <c r="D79" s="162">
        <v>80</v>
      </c>
      <c r="E79" s="181">
        <v>953.5</v>
      </c>
      <c r="F79" s="113"/>
      <c r="G79" s="192">
        <v>953.5</v>
      </c>
      <c r="H79" s="114" t="s">
        <v>405</v>
      </c>
      <c r="I79" s="115" t="s">
        <v>406</v>
      </c>
      <c r="J79" s="114" t="s">
        <v>356</v>
      </c>
    </row>
    <row r="80" spans="1:10">
      <c r="A80" s="91">
        <v>77</v>
      </c>
      <c r="B80" s="111" t="s">
        <v>417</v>
      </c>
      <c r="C80" s="112">
        <v>37773</v>
      </c>
      <c r="D80" s="162">
        <v>350</v>
      </c>
      <c r="E80" s="181">
        <v>4122.8</v>
      </c>
      <c r="F80" s="113"/>
      <c r="G80" s="192">
        <v>4122.8</v>
      </c>
      <c r="H80" s="114" t="s">
        <v>405</v>
      </c>
      <c r="I80" s="115" t="s">
        <v>406</v>
      </c>
      <c r="J80" s="114" t="s">
        <v>356</v>
      </c>
    </row>
    <row r="81" spans="1:10">
      <c r="A81" s="91">
        <v>78</v>
      </c>
      <c r="B81" s="111" t="s">
        <v>418</v>
      </c>
      <c r="C81" s="112">
        <v>37773</v>
      </c>
      <c r="D81" s="162">
        <v>195</v>
      </c>
      <c r="E81" s="181">
        <v>2672.76</v>
      </c>
      <c r="F81" s="113"/>
      <c r="G81" s="192">
        <v>2672.76</v>
      </c>
      <c r="H81" s="114" t="s">
        <v>405</v>
      </c>
      <c r="I81" s="115" t="s">
        <v>406</v>
      </c>
      <c r="J81" s="114" t="s">
        <v>356</v>
      </c>
    </row>
    <row r="82" spans="1:10">
      <c r="A82" s="91">
        <v>79</v>
      </c>
      <c r="B82" s="111" t="s">
        <v>419</v>
      </c>
      <c r="C82" s="112">
        <v>37773</v>
      </c>
      <c r="D82" s="162">
        <v>1758</v>
      </c>
      <c r="E82" s="181">
        <v>12011.62</v>
      </c>
      <c r="F82" s="113"/>
      <c r="G82" s="192">
        <v>12011.62</v>
      </c>
      <c r="H82" s="114" t="s">
        <v>405</v>
      </c>
      <c r="I82" s="115" t="s">
        <v>406</v>
      </c>
      <c r="J82" s="114" t="s">
        <v>356</v>
      </c>
    </row>
    <row r="83" spans="1:10">
      <c r="A83" s="91">
        <v>80</v>
      </c>
      <c r="B83" s="111" t="s">
        <v>420</v>
      </c>
      <c r="C83" s="112">
        <v>38899</v>
      </c>
      <c r="D83" s="162">
        <v>711</v>
      </c>
      <c r="E83" s="181">
        <v>5168.12</v>
      </c>
      <c r="F83" s="113"/>
      <c r="G83" s="192">
        <v>5168.12</v>
      </c>
      <c r="H83" s="114" t="s">
        <v>405</v>
      </c>
      <c r="I83" s="115" t="s">
        <v>406</v>
      </c>
      <c r="J83" s="114" t="s">
        <v>356</v>
      </c>
    </row>
    <row r="84" spans="1:10">
      <c r="A84" s="91">
        <v>81</v>
      </c>
      <c r="B84" s="111" t="s">
        <v>421</v>
      </c>
      <c r="C84" s="112">
        <v>42036</v>
      </c>
      <c r="D84" s="162">
        <v>428</v>
      </c>
      <c r="E84" s="181">
        <v>417.08</v>
      </c>
      <c r="F84" s="113"/>
      <c r="G84" s="192">
        <v>417.08</v>
      </c>
      <c r="H84" s="114" t="s">
        <v>405</v>
      </c>
      <c r="I84" s="115" t="s">
        <v>406</v>
      </c>
      <c r="J84" s="114" t="s">
        <v>356</v>
      </c>
    </row>
    <row r="85" spans="1:10">
      <c r="A85" s="91">
        <v>82</v>
      </c>
      <c r="B85" s="116" t="s">
        <v>422</v>
      </c>
      <c r="C85" s="117">
        <v>42064</v>
      </c>
      <c r="D85" s="163">
        <v>6100</v>
      </c>
      <c r="E85" s="181">
        <v>19329.38</v>
      </c>
      <c r="F85" s="36"/>
      <c r="G85" s="187">
        <v>19329.38</v>
      </c>
      <c r="H85" s="109" t="s">
        <v>423</v>
      </c>
      <c r="I85" s="109" t="s">
        <v>424</v>
      </c>
      <c r="J85" s="118" t="s">
        <v>356</v>
      </c>
    </row>
    <row r="86" spans="1:10">
      <c r="A86" s="91">
        <v>83</v>
      </c>
      <c r="B86" s="116" t="s">
        <v>425</v>
      </c>
      <c r="C86" s="117">
        <v>41395</v>
      </c>
      <c r="D86" s="163">
        <v>4</v>
      </c>
      <c r="E86" s="181">
        <v>1160</v>
      </c>
      <c r="F86" s="36"/>
      <c r="G86" s="187">
        <v>1160</v>
      </c>
      <c r="H86" s="109" t="s">
        <v>423</v>
      </c>
      <c r="I86" s="109" t="s">
        <v>424</v>
      </c>
      <c r="J86" s="118" t="s">
        <v>356</v>
      </c>
    </row>
    <row r="87" spans="1:10">
      <c r="A87" s="91">
        <v>84</v>
      </c>
      <c r="B87" s="116" t="s">
        <v>426</v>
      </c>
      <c r="C87" s="117">
        <v>41760</v>
      </c>
      <c r="D87" s="163">
        <v>1630</v>
      </c>
      <c r="E87" s="181">
        <v>4242.8900000000003</v>
      </c>
      <c r="F87" s="36"/>
      <c r="G87" s="187">
        <v>4242.8900000000003</v>
      </c>
      <c r="H87" s="109" t="s">
        <v>423</v>
      </c>
      <c r="I87" s="109" t="s">
        <v>424</v>
      </c>
      <c r="J87" s="118" t="s">
        <v>356</v>
      </c>
    </row>
    <row r="88" spans="1:10">
      <c r="A88" s="91">
        <v>85</v>
      </c>
      <c r="B88" s="116" t="s">
        <v>427</v>
      </c>
      <c r="C88" s="117">
        <v>41974</v>
      </c>
      <c r="D88" s="163">
        <v>190</v>
      </c>
      <c r="E88" s="181">
        <v>676.5</v>
      </c>
      <c r="F88" s="36"/>
      <c r="G88" s="187">
        <v>676.5</v>
      </c>
      <c r="H88" s="109" t="s">
        <v>423</v>
      </c>
      <c r="I88" s="109" t="s">
        <v>424</v>
      </c>
      <c r="J88" s="118" t="s">
        <v>356</v>
      </c>
    </row>
    <row r="89" spans="1:10">
      <c r="A89" s="91">
        <v>86</v>
      </c>
      <c r="B89" s="116" t="s">
        <v>428</v>
      </c>
      <c r="C89" s="117">
        <v>38869</v>
      </c>
      <c r="D89" s="163">
        <v>80</v>
      </c>
      <c r="E89" s="181">
        <v>19608.509999999998</v>
      </c>
      <c r="F89" s="36"/>
      <c r="G89" s="187">
        <v>19608.509999999998</v>
      </c>
      <c r="H89" s="109" t="s">
        <v>423</v>
      </c>
      <c r="I89" s="109" t="s">
        <v>424</v>
      </c>
      <c r="J89" s="118" t="s">
        <v>356</v>
      </c>
    </row>
    <row r="90" spans="1:10">
      <c r="A90" s="91">
        <v>87</v>
      </c>
      <c r="B90" s="116" t="s">
        <v>429</v>
      </c>
      <c r="C90" s="117">
        <v>41456</v>
      </c>
      <c r="D90" s="163">
        <v>2943</v>
      </c>
      <c r="E90" s="181">
        <v>140.54</v>
      </c>
      <c r="F90" s="36"/>
      <c r="G90" s="187">
        <v>140.54</v>
      </c>
      <c r="H90" s="109" t="s">
        <v>423</v>
      </c>
      <c r="I90" s="109" t="s">
        <v>424</v>
      </c>
      <c r="J90" s="118" t="s">
        <v>356</v>
      </c>
    </row>
    <row r="91" spans="1:10">
      <c r="A91" s="91">
        <v>88</v>
      </c>
      <c r="B91" s="116" t="s">
        <v>430</v>
      </c>
      <c r="C91" s="117">
        <v>41456</v>
      </c>
      <c r="D91" s="163">
        <v>298</v>
      </c>
      <c r="E91" s="181">
        <v>1273.49</v>
      </c>
      <c r="F91" s="36"/>
      <c r="G91" s="187">
        <v>1273.49</v>
      </c>
      <c r="H91" s="109" t="s">
        <v>423</v>
      </c>
      <c r="I91" s="109" t="s">
        <v>424</v>
      </c>
      <c r="J91" s="118" t="s">
        <v>356</v>
      </c>
    </row>
    <row r="92" spans="1:10">
      <c r="A92" s="91">
        <v>89</v>
      </c>
      <c r="B92" s="116" t="s">
        <v>431</v>
      </c>
      <c r="C92" s="117">
        <v>42095</v>
      </c>
      <c r="D92" s="163">
        <f>108-30</f>
        <v>78</v>
      </c>
      <c r="E92" s="181">
        <v>1033.22</v>
      </c>
      <c r="F92" s="36"/>
      <c r="G92" s="187">
        <v>1033.22</v>
      </c>
      <c r="H92" s="109" t="s">
        <v>423</v>
      </c>
      <c r="I92" s="109" t="s">
        <v>424</v>
      </c>
      <c r="J92" s="118" t="s">
        <v>356</v>
      </c>
    </row>
    <row r="93" spans="1:10">
      <c r="A93" s="91">
        <v>90</v>
      </c>
      <c r="B93" s="116" t="s">
        <v>432</v>
      </c>
      <c r="C93" s="117">
        <v>43221</v>
      </c>
      <c r="D93" s="163">
        <f>43-30</f>
        <v>13</v>
      </c>
      <c r="E93" s="181">
        <v>169.86</v>
      </c>
      <c r="F93" s="36"/>
      <c r="G93" s="187">
        <v>169.86</v>
      </c>
      <c r="H93" s="109" t="s">
        <v>423</v>
      </c>
      <c r="I93" s="109" t="s">
        <v>424</v>
      </c>
      <c r="J93" s="118" t="s">
        <v>356</v>
      </c>
    </row>
    <row r="94" spans="1:10">
      <c r="A94" s="91">
        <v>91</v>
      </c>
      <c r="B94" s="116" t="s">
        <v>433</v>
      </c>
      <c r="C94" s="117">
        <v>42522</v>
      </c>
      <c r="D94" s="163">
        <f>225-30</f>
        <v>195</v>
      </c>
      <c r="E94" s="181">
        <v>2725.68</v>
      </c>
      <c r="F94" s="36"/>
      <c r="G94" s="187">
        <v>2725.68</v>
      </c>
      <c r="H94" s="109" t="s">
        <v>423</v>
      </c>
      <c r="I94" s="109" t="s">
        <v>424</v>
      </c>
      <c r="J94" s="118" t="s">
        <v>356</v>
      </c>
    </row>
    <row r="95" spans="1:10">
      <c r="A95" s="91">
        <v>92</v>
      </c>
      <c r="B95" s="116" t="s">
        <v>434</v>
      </c>
      <c r="C95" s="117">
        <v>42309</v>
      </c>
      <c r="D95" s="163">
        <f>199-30</f>
        <v>169</v>
      </c>
      <c r="E95" s="181">
        <v>935.48</v>
      </c>
      <c r="F95" s="36"/>
      <c r="G95" s="187">
        <v>935.48</v>
      </c>
      <c r="H95" s="109" t="s">
        <v>423</v>
      </c>
      <c r="I95" s="109" t="s">
        <v>424</v>
      </c>
      <c r="J95" s="118" t="s">
        <v>356</v>
      </c>
    </row>
    <row r="96" spans="1:10">
      <c r="A96" s="91">
        <v>93</v>
      </c>
      <c r="B96" s="116" t="s">
        <v>435</v>
      </c>
      <c r="C96" s="117">
        <v>37773</v>
      </c>
      <c r="D96" s="163">
        <v>548</v>
      </c>
      <c r="E96" s="181">
        <v>4479.33</v>
      </c>
      <c r="F96" s="36"/>
      <c r="G96" s="187">
        <v>4479.33</v>
      </c>
      <c r="H96" s="109" t="s">
        <v>423</v>
      </c>
      <c r="I96" s="109" t="s">
        <v>424</v>
      </c>
      <c r="J96" s="118" t="s">
        <v>356</v>
      </c>
    </row>
    <row r="97" spans="1:10">
      <c r="A97" s="91">
        <v>94</v>
      </c>
      <c r="B97" s="116" t="s">
        <v>436</v>
      </c>
      <c r="C97" s="117">
        <v>37773</v>
      </c>
      <c r="D97" s="163">
        <v>200</v>
      </c>
      <c r="E97" s="181">
        <v>1880.34</v>
      </c>
      <c r="F97" s="36"/>
      <c r="G97" s="187">
        <v>1880.34</v>
      </c>
      <c r="H97" s="109" t="s">
        <v>423</v>
      </c>
      <c r="I97" s="109" t="s">
        <v>424</v>
      </c>
      <c r="J97" s="118" t="s">
        <v>356</v>
      </c>
    </row>
    <row r="98" spans="1:10">
      <c r="A98" s="91">
        <v>95</v>
      </c>
      <c r="B98" s="116" t="s">
        <v>416</v>
      </c>
      <c r="C98" s="117">
        <v>37773</v>
      </c>
      <c r="D98" s="163">
        <v>24</v>
      </c>
      <c r="E98" s="181">
        <v>286.05</v>
      </c>
      <c r="F98" s="36"/>
      <c r="G98" s="187">
        <v>286.05</v>
      </c>
      <c r="H98" s="109" t="s">
        <v>423</v>
      </c>
      <c r="I98" s="109" t="s">
        <v>424</v>
      </c>
      <c r="J98" s="118" t="s">
        <v>356</v>
      </c>
    </row>
    <row r="99" spans="1:10">
      <c r="A99" s="91">
        <v>96</v>
      </c>
      <c r="B99" s="116" t="s">
        <v>417</v>
      </c>
      <c r="C99" s="117">
        <v>37773</v>
      </c>
      <c r="D99" s="163">
        <v>26</v>
      </c>
      <c r="E99" s="181">
        <v>306.27</v>
      </c>
      <c r="F99" s="36"/>
      <c r="G99" s="187">
        <v>306.27</v>
      </c>
      <c r="H99" s="109" t="s">
        <v>423</v>
      </c>
      <c r="I99" s="109" t="s">
        <v>424</v>
      </c>
      <c r="J99" s="118" t="s">
        <v>356</v>
      </c>
    </row>
    <row r="100" spans="1:10">
      <c r="A100" s="91">
        <v>97</v>
      </c>
      <c r="B100" s="116" t="s">
        <v>437</v>
      </c>
      <c r="C100" s="117">
        <v>42430</v>
      </c>
      <c r="D100" s="163">
        <v>14000</v>
      </c>
      <c r="E100" s="181">
        <v>1755.42</v>
      </c>
      <c r="F100" s="36"/>
      <c r="G100" s="187">
        <v>1755.42</v>
      </c>
      <c r="H100" s="109" t="s">
        <v>423</v>
      </c>
      <c r="I100" s="109" t="s">
        <v>424</v>
      </c>
      <c r="J100" s="118" t="s">
        <v>356</v>
      </c>
    </row>
    <row r="101" spans="1:10">
      <c r="A101" s="91">
        <v>98</v>
      </c>
      <c r="B101" s="116" t="s">
        <v>438</v>
      </c>
      <c r="C101" s="117">
        <v>42370</v>
      </c>
      <c r="D101" s="163">
        <v>3876</v>
      </c>
      <c r="E101" s="181">
        <v>495.97</v>
      </c>
      <c r="F101" s="36"/>
      <c r="G101" s="187">
        <v>495.97</v>
      </c>
      <c r="H101" s="109" t="s">
        <v>423</v>
      </c>
      <c r="I101" s="109" t="s">
        <v>424</v>
      </c>
      <c r="J101" s="118" t="s">
        <v>356</v>
      </c>
    </row>
    <row r="102" spans="1:10">
      <c r="A102" s="91">
        <v>99</v>
      </c>
      <c r="B102" s="116" t="s">
        <v>439</v>
      </c>
      <c r="C102" s="117">
        <v>39934</v>
      </c>
      <c r="D102" s="163">
        <f>20828-5000</f>
        <v>15828</v>
      </c>
      <c r="E102" s="181">
        <v>2727.9</v>
      </c>
      <c r="F102" s="36"/>
      <c r="G102" s="187">
        <v>2727.9</v>
      </c>
      <c r="H102" s="109" t="s">
        <v>423</v>
      </c>
      <c r="I102" s="109" t="s">
        <v>424</v>
      </c>
      <c r="J102" s="118" t="s">
        <v>356</v>
      </c>
    </row>
    <row r="103" spans="1:10">
      <c r="A103" s="91">
        <v>100</v>
      </c>
      <c r="B103" s="116" t="s">
        <v>440</v>
      </c>
      <c r="C103" s="117">
        <v>39934</v>
      </c>
      <c r="D103" s="163">
        <v>4800</v>
      </c>
      <c r="E103" s="181">
        <v>1045.1099999999999</v>
      </c>
      <c r="F103" s="36"/>
      <c r="G103" s="187">
        <v>1045.1099999999999</v>
      </c>
      <c r="H103" s="109" t="s">
        <v>423</v>
      </c>
      <c r="I103" s="109" t="s">
        <v>424</v>
      </c>
      <c r="J103" s="118" t="s">
        <v>356</v>
      </c>
    </row>
    <row r="104" spans="1:10">
      <c r="A104" s="91">
        <v>101</v>
      </c>
      <c r="B104" s="116" t="s">
        <v>441</v>
      </c>
      <c r="C104" s="117">
        <v>39934</v>
      </c>
      <c r="D104" s="163">
        <v>54230</v>
      </c>
      <c r="E104" s="181">
        <v>13962.9</v>
      </c>
      <c r="F104" s="36"/>
      <c r="G104" s="187">
        <v>13962.9</v>
      </c>
      <c r="H104" s="109" t="s">
        <v>423</v>
      </c>
      <c r="I104" s="109" t="s">
        <v>424</v>
      </c>
      <c r="J104" s="118" t="s">
        <v>356</v>
      </c>
    </row>
    <row r="105" spans="1:10">
      <c r="A105" s="91">
        <v>102</v>
      </c>
      <c r="B105" s="116" t="s">
        <v>419</v>
      </c>
      <c r="C105" s="117">
        <v>38899</v>
      </c>
      <c r="D105" s="163">
        <v>100</v>
      </c>
      <c r="E105" s="181">
        <v>683.25</v>
      </c>
      <c r="F105" s="36"/>
      <c r="G105" s="187">
        <v>683.25</v>
      </c>
      <c r="H105" s="109" t="s">
        <v>423</v>
      </c>
      <c r="I105" s="109" t="s">
        <v>424</v>
      </c>
      <c r="J105" s="118" t="s">
        <v>356</v>
      </c>
    </row>
    <row r="106" spans="1:10">
      <c r="A106" s="91">
        <v>103</v>
      </c>
      <c r="B106" s="116" t="s">
        <v>420</v>
      </c>
      <c r="C106" s="117">
        <v>38899</v>
      </c>
      <c r="D106" s="163">
        <v>100</v>
      </c>
      <c r="E106" s="181">
        <v>726.88</v>
      </c>
      <c r="F106" s="36"/>
      <c r="G106" s="187">
        <v>726.88</v>
      </c>
      <c r="H106" s="109" t="s">
        <v>423</v>
      </c>
      <c r="I106" s="109" t="s">
        <v>424</v>
      </c>
      <c r="J106" s="118" t="s">
        <v>356</v>
      </c>
    </row>
    <row r="107" spans="1:10">
      <c r="A107" s="91">
        <v>104</v>
      </c>
      <c r="B107" s="116" t="s">
        <v>442</v>
      </c>
      <c r="C107" s="117">
        <v>38899</v>
      </c>
      <c r="D107" s="163">
        <v>5960</v>
      </c>
      <c r="E107" s="181">
        <v>3049.86</v>
      </c>
      <c r="F107" s="36"/>
      <c r="G107" s="187">
        <v>3049.86</v>
      </c>
      <c r="H107" s="109" t="s">
        <v>423</v>
      </c>
      <c r="I107" s="109" t="s">
        <v>424</v>
      </c>
      <c r="J107" s="118" t="s">
        <v>356</v>
      </c>
    </row>
    <row r="108" spans="1:10">
      <c r="A108" s="91">
        <v>105</v>
      </c>
      <c r="B108" s="116" t="s">
        <v>443</v>
      </c>
      <c r="C108" s="117">
        <v>38899</v>
      </c>
      <c r="D108" s="163">
        <v>9877</v>
      </c>
      <c r="E108" s="181">
        <v>7778.35</v>
      </c>
      <c r="F108" s="36"/>
      <c r="G108" s="187">
        <v>7778.35</v>
      </c>
      <c r="H108" s="109" t="s">
        <v>423</v>
      </c>
      <c r="I108" s="109" t="s">
        <v>424</v>
      </c>
      <c r="J108" s="118" t="s">
        <v>356</v>
      </c>
    </row>
    <row r="109" spans="1:10">
      <c r="A109" s="91">
        <v>106</v>
      </c>
      <c r="B109" s="116" t="s">
        <v>444</v>
      </c>
      <c r="C109" s="117">
        <v>38899</v>
      </c>
      <c r="D109" s="163">
        <f>8023-1500</f>
        <v>6523</v>
      </c>
      <c r="E109" s="181">
        <v>6701.27</v>
      </c>
      <c r="F109" s="36"/>
      <c r="G109" s="187">
        <v>6701.27</v>
      </c>
      <c r="H109" s="109" t="s">
        <v>423</v>
      </c>
      <c r="I109" s="109" t="s">
        <v>424</v>
      </c>
      <c r="J109" s="118" t="s">
        <v>356</v>
      </c>
    </row>
    <row r="110" spans="1:10">
      <c r="A110" s="91">
        <v>107</v>
      </c>
      <c r="B110" s="116" t="s">
        <v>445</v>
      </c>
      <c r="C110" s="117">
        <v>41426</v>
      </c>
      <c r="D110" s="163">
        <f>40200-20000</f>
        <v>20200</v>
      </c>
      <c r="E110" s="181">
        <v>638.67999999999995</v>
      </c>
      <c r="F110" s="36"/>
      <c r="G110" s="187">
        <v>638.67999999999995</v>
      </c>
      <c r="H110" s="109" t="s">
        <v>423</v>
      </c>
      <c r="I110" s="109" t="s">
        <v>424</v>
      </c>
      <c r="J110" s="118" t="s">
        <v>356</v>
      </c>
    </row>
    <row r="111" spans="1:10">
      <c r="A111" s="91">
        <v>108</v>
      </c>
      <c r="B111" s="116" t="s">
        <v>446</v>
      </c>
      <c r="C111" s="117">
        <v>41426</v>
      </c>
      <c r="D111" s="163">
        <v>79800</v>
      </c>
      <c r="E111" s="181">
        <v>3443.49</v>
      </c>
      <c r="F111" s="36"/>
      <c r="G111" s="187">
        <v>3443.49</v>
      </c>
      <c r="H111" s="109" t="s">
        <v>423</v>
      </c>
      <c r="I111" s="109" t="s">
        <v>424</v>
      </c>
      <c r="J111" s="118" t="s">
        <v>356</v>
      </c>
    </row>
    <row r="112" spans="1:10">
      <c r="A112" s="91">
        <v>109</v>
      </c>
      <c r="B112" s="116" t="s">
        <v>447</v>
      </c>
      <c r="C112" s="117">
        <v>42491</v>
      </c>
      <c r="D112" s="163">
        <f>2626-500</f>
        <v>2126</v>
      </c>
      <c r="E112" s="181">
        <v>8126.71</v>
      </c>
      <c r="F112" s="36"/>
      <c r="G112" s="187">
        <v>8126.71</v>
      </c>
      <c r="H112" s="109" t="s">
        <v>423</v>
      </c>
      <c r="I112" s="109" t="s">
        <v>424</v>
      </c>
      <c r="J112" s="118" t="s">
        <v>356</v>
      </c>
    </row>
    <row r="113" spans="1:10">
      <c r="A113" s="91">
        <v>110</v>
      </c>
      <c r="B113" s="116" t="s">
        <v>448</v>
      </c>
      <c r="C113" s="117">
        <v>42491</v>
      </c>
      <c r="D113" s="163">
        <v>1750</v>
      </c>
      <c r="E113" s="181">
        <v>2625</v>
      </c>
      <c r="F113" s="36"/>
      <c r="G113" s="187">
        <v>2625</v>
      </c>
      <c r="H113" s="109" t="s">
        <v>423</v>
      </c>
      <c r="I113" s="109" t="s">
        <v>424</v>
      </c>
      <c r="J113" s="118" t="s">
        <v>356</v>
      </c>
    </row>
    <row r="114" spans="1:10">
      <c r="A114" s="91">
        <v>111</v>
      </c>
      <c r="B114" s="116" t="s">
        <v>449</v>
      </c>
      <c r="C114" s="117">
        <v>41456</v>
      </c>
      <c r="D114" s="163">
        <f>1335-500</f>
        <v>835</v>
      </c>
      <c r="E114" s="181">
        <v>1252.5</v>
      </c>
      <c r="F114" s="36"/>
      <c r="G114" s="187">
        <v>1252.5</v>
      </c>
      <c r="H114" s="109" t="s">
        <v>423</v>
      </c>
      <c r="I114" s="109" t="s">
        <v>424</v>
      </c>
      <c r="J114" s="118" t="s">
        <v>356</v>
      </c>
    </row>
    <row r="115" spans="1:10">
      <c r="A115" s="91">
        <v>112</v>
      </c>
      <c r="B115" s="116" t="s">
        <v>450</v>
      </c>
      <c r="C115" s="117">
        <v>41456</v>
      </c>
      <c r="D115" s="163">
        <v>12848</v>
      </c>
      <c r="E115" s="181">
        <v>889.87</v>
      </c>
      <c r="F115" s="36"/>
      <c r="G115" s="187">
        <v>889.87</v>
      </c>
      <c r="H115" s="109" t="s">
        <v>423</v>
      </c>
      <c r="I115" s="109" t="s">
        <v>424</v>
      </c>
      <c r="J115" s="118" t="s">
        <v>356</v>
      </c>
    </row>
    <row r="116" spans="1:10">
      <c r="A116" s="91">
        <v>113</v>
      </c>
      <c r="B116" s="116" t="s">
        <v>451</v>
      </c>
      <c r="C116" s="117">
        <v>38838</v>
      </c>
      <c r="D116" s="163">
        <f>873-50</f>
        <v>823</v>
      </c>
      <c r="E116" s="181">
        <v>8337.11</v>
      </c>
      <c r="F116" s="36"/>
      <c r="G116" s="187">
        <v>8337.11</v>
      </c>
      <c r="H116" s="109" t="s">
        <v>423</v>
      </c>
      <c r="I116" s="109" t="s">
        <v>424</v>
      </c>
      <c r="J116" s="118" t="s">
        <v>356</v>
      </c>
    </row>
    <row r="117" spans="1:10">
      <c r="A117" s="91">
        <v>114</v>
      </c>
      <c r="B117" s="116" t="s">
        <v>452</v>
      </c>
      <c r="C117" s="117">
        <v>42644</v>
      </c>
      <c r="D117" s="163">
        <f>547-30</f>
        <v>517</v>
      </c>
      <c r="E117" s="181">
        <v>2040.2</v>
      </c>
      <c r="F117" s="36"/>
      <c r="G117" s="187">
        <v>2040.2</v>
      </c>
      <c r="H117" s="109" t="s">
        <v>423</v>
      </c>
      <c r="I117" s="109" t="s">
        <v>424</v>
      </c>
      <c r="J117" s="118" t="s">
        <v>356</v>
      </c>
    </row>
    <row r="118" spans="1:10">
      <c r="A118" s="91">
        <v>115</v>
      </c>
      <c r="B118" s="119" t="s">
        <v>453</v>
      </c>
      <c r="C118" s="120">
        <v>42583</v>
      </c>
      <c r="D118" s="169">
        <v>49</v>
      </c>
      <c r="E118" s="182">
        <v>226.15</v>
      </c>
      <c r="F118" s="121"/>
      <c r="G118" s="182">
        <v>226.15</v>
      </c>
      <c r="H118" s="103" t="s">
        <v>454</v>
      </c>
      <c r="I118" s="122" t="s">
        <v>455</v>
      </c>
      <c r="J118" s="118" t="s">
        <v>356</v>
      </c>
    </row>
    <row r="119" spans="1:10">
      <c r="A119" s="91">
        <v>116</v>
      </c>
      <c r="B119" s="119" t="s">
        <v>456</v>
      </c>
      <c r="C119" s="120">
        <v>42583</v>
      </c>
      <c r="D119" s="169">
        <v>180</v>
      </c>
      <c r="E119" s="182">
        <v>859.09</v>
      </c>
      <c r="F119" s="121"/>
      <c r="G119" s="182">
        <v>859.09</v>
      </c>
      <c r="H119" s="103" t="s">
        <v>454</v>
      </c>
      <c r="I119" s="122" t="s">
        <v>455</v>
      </c>
      <c r="J119" s="118" t="s">
        <v>356</v>
      </c>
    </row>
    <row r="120" spans="1:10">
      <c r="A120" s="91">
        <v>117</v>
      </c>
      <c r="B120" s="119" t="s">
        <v>457</v>
      </c>
      <c r="C120" s="120">
        <v>42522</v>
      </c>
      <c r="D120" s="169">
        <v>82</v>
      </c>
      <c r="E120" s="182">
        <v>399.48</v>
      </c>
      <c r="F120" s="121"/>
      <c r="G120" s="182">
        <v>399.48</v>
      </c>
      <c r="H120" s="103" t="s">
        <v>454</v>
      </c>
      <c r="I120" s="122" t="s">
        <v>455</v>
      </c>
      <c r="J120" s="118" t="s">
        <v>356</v>
      </c>
    </row>
    <row r="121" spans="1:10">
      <c r="A121" s="91">
        <v>118</v>
      </c>
      <c r="B121" s="119" t="s">
        <v>458</v>
      </c>
      <c r="C121" s="120">
        <v>42583</v>
      </c>
      <c r="D121" s="169">
        <v>70</v>
      </c>
      <c r="E121" s="182">
        <v>323.08</v>
      </c>
      <c r="F121" s="121"/>
      <c r="G121" s="182">
        <v>323.08</v>
      </c>
      <c r="H121" s="103" t="s">
        <v>454</v>
      </c>
      <c r="I121" s="122" t="s">
        <v>455</v>
      </c>
      <c r="J121" s="118" t="s">
        <v>356</v>
      </c>
    </row>
    <row r="122" spans="1:10">
      <c r="A122" s="91">
        <v>119</v>
      </c>
      <c r="B122" s="119" t="s">
        <v>459</v>
      </c>
      <c r="C122" s="120">
        <v>42583</v>
      </c>
      <c r="D122" s="169">
        <v>47</v>
      </c>
      <c r="E122" s="182">
        <v>248.15</v>
      </c>
      <c r="F122" s="121"/>
      <c r="G122" s="182">
        <v>248.15</v>
      </c>
      <c r="H122" s="103" t="s">
        <v>454</v>
      </c>
      <c r="I122" s="122" t="s">
        <v>455</v>
      </c>
      <c r="J122" s="118" t="s">
        <v>356</v>
      </c>
    </row>
    <row r="123" spans="1:10">
      <c r="A123" s="91">
        <v>120</v>
      </c>
      <c r="B123" s="119" t="s">
        <v>460</v>
      </c>
      <c r="C123" s="120">
        <v>42583</v>
      </c>
      <c r="D123" s="169">
        <v>55</v>
      </c>
      <c r="E123" s="182">
        <v>307.47000000000003</v>
      </c>
      <c r="F123" s="121"/>
      <c r="G123" s="182">
        <v>307.47000000000003</v>
      </c>
      <c r="H123" s="103" t="s">
        <v>454</v>
      </c>
      <c r="I123" s="122" t="s">
        <v>455</v>
      </c>
      <c r="J123" s="118" t="s">
        <v>356</v>
      </c>
    </row>
    <row r="124" spans="1:10">
      <c r="A124" s="91">
        <v>121</v>
      </c>
      <c r="B124" s="119" t="s">
        <v>461</v>
      </c>
      <c r="C124" s="120">
        <v>42583</v>
      </c>
      <c r="D124" s="169">
        <v>59</v>
      </c>
      <c r="E124" s="182">
        <v>307.61</v>
      </c>
      <c r="F124" s="121"/>
      <c r="G124" s="182">
        <v>307.61</v>
      </c>
      <c r="H124" s="103" t="s">
        <v>454</v>
      </c>
      <c r="I124" s="122" t="s">
        <v>455</v>
      </c>
      <c r="J124" s="118" t="s">
        <v>356</v>
      </c>
    </row>
    <row r="125" spans="1:10">
      <c r="A125" s="91">
        <v>122</v>
      </c>
      <c r="B125" s="119" t="s">
        <v>462</v>
      </c>
      <c r="C125" s="120">
        <v>42583</v>
      </c>
      <c r="D125" s="169">
        <v>50</v>
      </c>
      <c r="E125" s="182">
        <v>299.14375000000001</v>
      </c>
      <c r="F125" s="121"/>
      <c r="G125" s="182">
        <v>299.14375000000001</v>
      </c>
      <c r="H125" s="103" t="s">
        <v>454</v>
      </c>
      <c r="I125" s="122" t="s">
        <v>455</v>
      </c>
      <c r="J125" s="118" t="s">
        <v>356</v>
      </c>
    </row>
    <row r="126" spans="1:10">
      <c r="A126" s="91">
        <v>123</v>
      </c>
      <c r="B126" s="119" t="s">
        <v>463</v>
      </c>
      <c r="C126" s="120">
        <v>42583</v>
      </c>
      <c r="D126" s="169">
        <v>40</v>
      </c>
      <c r="E126" s="182">
        <v>239.31</v>
      </c>
      <c r="F126" s="121"/>
      <c r="G126" s="182">
        <v>239.31</v>
      </c>
      <c r="H126" s="103" t="s">
        <v>454</v>
      </c>
      <c r="I126" s="122" t="s">
        <v>455</v>
      </c>
      <c r="J126" s="118" t="s">
        <v>356</v>
      </c>
    </row>
    <row r="127" spans="1:10">
      <c r="A127" s="91">
        <v>124</v>
      </c>
      <c r="B127" s="119" t="s">
        <v>464</v>
      </c>
      <c r="C127" s="120">
        <v>42583</v>
      </c>
      <c r="D127" s="169">
        <v>69</v>
      </c>
      <c r="E127" s="182">
        <v>412.82</v>
      </c>
      <c r="F127" s="121"/>
      <c r="G127" s="182">
        <v>412.82</v>
      </c>
      <c r="H127" s="103" t="s">
        <v>454</v>
      </c>
      <c r="I127" s="122" t="s">
        <v>455</v>
      </c>
      <c r="J127" s="118" t="s">
        <v>356</v>
      </c>
    </row>
    <row r="128" spans="1:10">
      <c r="A128" s="91">
        <v>125</v>
      </c>
      <c r="B128" s="119" t="s">
        <v>465</v>
      </c>
      <c r="C128" s="120">
        <v>42583</v>
      </c>
      <c r="D128" s="169">
        <v>74</v>
      </c>
      <c r="E128" s="182">
        <v>439.37</v>
      </c>
      <c r="F128" s="121"/>
      <c r="G128" s="182">
        <v>439.37</v>
      </c>
      <c r="H128" s="103" t="s">
        <v>454</v>
      </c>
      <c r="I128" s="122" t="s">
        <v>455</v>
      </c>
      <c r="J128" s="118" t="s">
        <v>356</v>
      </c>
    </row>
    <row r="129" spans="1:10">
      <c r="A129" s="91">
        <v>126</v>
      </c>
      <c r="B129" s="123" t="s">
        <v>466</v>
      </c>
      <c r="C129" s="120">
        <v>42522</v>
      </c>
      <c r="D129" s="169">
        <v>104</v>
      </c>
      <c r="E129" s="182">
        <v>546.91999999999996</v>
      </c>
      <c r="F129" s="121"/>
      <c r="G129" s="182">
        <v>546.91999999999996</v>
      </c>
      <c r="H129" s="103" t="s">
        <v>454</v>
      </c>
      <c r="I129" s="122" t="s">
        <v>455</v>
      </c>
      <c r="J129" s="118" t="s">
        <v>356</v>
      </c>
    </row>
    <row r="130" spans="1:10">
      <c r="A130" s="91">
        <v>127</v>
      </c>
      <c r="B130" s="119" t="s">
        <v>467</v>
      </c>
      <c r="C130" s="120">
        <v>42583</v>
      </c>
      <c r="D130" s="169">
        <v>93</v>
      </c>
      <c r="E130" s="182">
        <v>548.4</v>
      </c>
      <c r="F130" s="121"/>
      <c r="G130" s="182">
        <v>548.4</v>
      </c>
      <c r="H130" s="103" t="s">
        <v>454</v>
      </c>
      <c r="I130" s="122" t="s">
        <v>455</v>
      </c>
      <c r="J130" s="118" t="s">
        <v>356</v>
      </c>
    </row>
    <row r="131" spans="1:10">
      <c r="A131" s="91">
        <v>128</v>
      </c>
      <c r="B131" s="124" t="s">
        <v>468</v>
      </c>
      <c r="C131" s="120">
        <v>42522</v>
      </c>
      <c r="D131" s="170">
        <v>85</v>
      </c>
      <c r="E131" s="183">
        <v>2651.06</v>
      </c>
      <c r="F131" s="125"/>
      <c r="G131" s="183">
        <v>2651.06</v>
      </c>
      <c r="H131" s="103" t="s">
        <v>454</v>
      </c>
      <c r="I131" s="126" t="s">
        <v>455</v>
      </c>
      <c r="J131" s="118" t="s">
        <v>356</v>
      </c>
    </row>
    <row r="132" spans="1:10">
      <c r="A132" s="91">
        <v>129</v>
      </c>
      <c r="B132" s="127" t="s">
        <v>469</v>
      </c>
      <c r="C132" s="120">
        <v>42522</v>
      </c>
      <c r="D132" s="171">
        <v>110</v>
      </c>
      <c r="E132" s="184">
        <v>1816.23</v>
      </c>
      <c r="F132" s="125"/>
      <c r="G132" s="184">
        <v>1816.23</v>
      </c>
      <c r="H132" s="103" t="s">
        <v>454</v>
      </c>
      <c r="I132" s="126" t="s">
        <v>455</v>
      </c>
      <c r="J132" s="118" t="s">
        <v>356</v>
      </c>
    </row>
    <row r="133" spans="1:10">
      <c r="A133" s="91">
        <v>130</v>
      </c>
      <c r="B133" s="127" t="s">
        <v>470</v>
      </c>
      <c r="C133" s="120">
        <v>42552</v>
      </c>
      <c r="D133" s="171">
        <v>1000</v>
      </c>
      <c r="E133" s="184">
        <v>34.18</v>
      </c>
      <c r="F133" s="125"/>
      <c r="G133" s="184">
        <v>34.18</v>
      </c>
      <c r="H133" s="103" t="s">
        <v>454</v>
      </c>
      <c r="I133" s="126" t="s">
        <v>455</v>
      </c>
      <c r="J133" s="118" t="s">
        <v>356</v>
      </c>
    </row>
    <row r="134" spans="1:10">
      <c r="A134" s="91">
        <v>131</v>
      </c>
      <c r="B134" s="127" t="s">
        <v>471</v>
      </c>
      <c r="C134" s="120">
        <v>42522</v>
      </c>
      <c r="D134" s="171">
        <v>30</v>
      </c>
      <c r="E134" s="184">
        <v>6897.43</v>
      </c>
      <c r="F134" s="125"/>
      <c r="G134" s="184">
        <v>6897.43</v>
      </c>
      <c r="H134" s="103" t="s">
        <v>454</v>
      </c>
      <c r="I134" s="126" t="s">
        <v>455</v>
      </c>
      <c r="J134" s="118" t="s">
        <v>356</v>
      </c>
    </row>
    <row r="135" spans="1:10" s="90" customFormat="1">
      <c r="A135" s="128">
        <v>132</v>
      </c>
      <c r="B135" s="127" t="s">
        <v>472</v>
      </c>
      <c r="C135" s="105">
        <v>42522</v>
      </c>
      <c r="D135" s="171">
        <v>195</v>
      </c>
      <c r="E135" s="185">
        <v>2620.96</v>
      </c>
      <c r="F135" s="129"/>
      <c r="G135" s="185">
        <v>2620.96</v>
      </c>
      <c r="H135" s="130" t="s">
        <v>473</v>
      </c>
      <c r="I135" s="131" t="s">
        <v>474</v>
      </c>
      <c r="J135" s="132" t="s">
        <v>337</v>
      </c>
    </row>
    <row r="136" spans="1:10" s="90" customFormat="1">
      <c r="A136" s="128">
        <v>133</v>
      </c>
      <c r="B136" s="127" t="s">
        <v>475</v>
      </c>
      <c r="C136" s="105">
        <v>42552</v>
      </c>
      <c r="D136" s="171">
        <v>25</v>
      </c>
      <c r="E136" s="185">
        <v>6907.21</v>
      </c>
      <c r="F136" s="129"/>
      <c r="G136" s="185">
        <v>6907.21</v>
      </c>
      <c r="H136" s="130" t="s">
        <v>473</v>
      </c>
      <c r="I136" s="131" t="s">
        <v>474</v>
      </c>
      <c r="J136" s="132" t="s">
        <v>337</v>
      </c>
    </row>
    <row r="137" spans="1:10">
      <c r="A137" s="91">
        <v>134</v>
      </c>
      <c r="B137" s="127" t="s">
        <v>476</v>
      </c>
      <c r="C137" s="120">
        <v>42583</v>
      </c>
      <c r="D137" s="171">
        <v>99</v>
      </c>
      <c r="E137" s="184">
        <v>37102.129999999997</v>
      </c>
      <c r="F137" s="125"/>
      <c r="G137" s="184">
        <v>37102.129999999997</v>
      </c>
      <c r="H137" s="103" t="s">
        <v>454</v>
      </c>
      <c r="I137" s="126" t="s">
        <v>455</v>
      </c>
      <c r="J137" s="118" t="s">
        <v>356</v>
      </c>
    </row>
    <row r="138" spans="1:10">
      <c r="A138" s="91">
        <v>135</v>
      </c>
      <c r="B138" s="127" t="s">
        <v>477</v>
      </c>
      <c r="C138" s="120">
        <v>42583</v>
      </c>
      <c r="D138" s="171">
        <v>10</v>
      </c>
      <c r="E138" s="184">
        <v>3119.92</v>
      </c>
      <c r="F138" s="125"/>
      <c r="G138" s="184">
        <v>3119.92</v>
      </c>
      <c r="H138" s="133" t="s">
        <v>454</v>
      </c>
      <c r="I138" s="126" t="s">
        <v>455</v>
      </c>
      <c r="J138" s="118" t="s">
        <v>356</v>
      </c>
    </row>
    <row r="139" spans="1:10" ht="14.25">
      <c r="A139" s="91">
        <v>136</v>
      </c>
      <c r="B139" s="154" t="s">
        <v>509</v>
      </c>
      <c r="C139" s="134">
        <v>41091</v>
      </c>
      <c r="D139" s="164">
        <v>17</v>
      </c>
      <c r="E139" s="173">
        <v>700.4</v>
      </c>
      <c r="F139" s="135"/>
      <c r="G139" s="193">
        <v>700.4</v>
      </c>
      <c r="H139" s="136" t="s">
        <v>478</v>
      </c>
      <c r="I139" s="136" t="s">
        <v>479</v>
      </c>
      <c r="J139" s="137" t="s">
        <v>337</v>
      </c>
    </row>
    <row r="140" spans="1:10" ht="14.25">
      <c r="A140" s="91">
        <v>137</v>
      </c>
      <c r="B140" s="154" t="s">
        <v>510</v>
      </c>
      <c r="C140" s="134">
        <v>41426</v>
      </c>
      <c r="D140" s="164">
        <v>20</v>
      </c>
      <c r="E140" s="173">
        <v>3731.02</v>
      </c>
      <c r="F140" s="135"/>
      <c r="G140" s="193">
        <v>3731.02</v>
      </c>
      <c r="H140" s="136" t="s">
        <v>478</v>
      </c>
      <c r="I140" s="136" t="s">
        <v>479</v>
      </c>
      <c r="J140" s="137" t="s">
        <v>337</v>
      </c>
    </row>
    <row r="141" spans="1:10" ht="14.25">
      <c r="A141" s="91">
        <v>138</v>
      </c>
      <c r="B141" s="154" t="s">
        <v>511</v>
      </c>
      <c r="C141" s="134">
        <v>41426</v>
      </c>
      <c r="D141" s="164">
        <v>51</v>
      </c>
      <c r="E141" s="173">
        <v>9514.09</v>
      </c>
      <c r="F141" s="135"/>
      <c r="G141" s="193">
        <v>9514.09</v>
      </c>
      <c r="H141" s="136" t="s">
        <v>478</v>
      </c>
      <c r="I141" s="136" t="s">
        <v>479</v>
      </c>
      <c r="J141" s="137" t="s">
        <v>337</v>
      </c>
    </row>
    <row r="142" spans="1:10" ht="14.25">
      <c r="A142" s="91">
        <v>139</v>
      </c>
      <c r="B142" s="154" t="s">
        <v>512</v>
      </c>
      <c r="C142" s="134">
        <v>41426</v>
      </c>
      <c r="D142" s="164">
        <v>42</v>
      </c>
      <c r="E142" s="173">
        <v>7835.14</v>
      </c>
      <c r="F142" s="135"/>
      <c r="G142" s="193">
        <v>7835.14</v>
      </c>
      <c r="H142" s="136" t="s">
        <v>478</v>
      </c>
      <c r="I142" s="136" t="s">
        <v>479</v>
      </c>
      <c r="J142" s="137" t="s">
        <v>337</v>
      </c>
    </row>
    <row r="143" spans="1:10" ht="14.25">
      <c r="A143" s="91">
        <v>140</v>
      </c>
      <c r="B143" s="154" t="s">
        <v>513</v>
      </c>
      <c r="C143" s="134">
        <v>41426</v>
      </c>
      <c r="D143" s="164">
        <v>4</v>
      </c>
      <c r="E143" s="173">
        <v>746.21</v>
      </c>
      <c r="F143" s="135"/>
      <c r="G143" s="193">
        <v>746.21</v>
      </c>
      <c r="H143" s="136" t="s">
        <v>478</v>
      </c>
      <c r="I143" s="136" t="s">
        <v>479</v>
      </c>
      <c r="J143" s="137" t="s">
        <v>337</v>
      </c>
    </row>
    <row r="144" spans="1:10" ht="14.25">
      <c r="A144" s="91">
        <v>141</v>
      </c>
      <c r="B144" s="154" t="s">
        <v>514</v>
      </c>
      <c r="C144" s="134">
        <v>41426</v>
      </c>
      <c r="D144" s="164">
        <v>5</v>
      </c>
      <c r="E144" s="173">
        <v>932.75</v>
      </c>
      <c r="F144" s="135"/>
      <c r="G144" s="193">
        <v>932.75</v>
      </c>
      <c r="H144" s="136" t="s">
        <v>478</v>
      </c>
      <c r="I144" s="136" t="s">
        <v>479</v>
      </c>
      <c r="J144" s="137" t="s">
        <v>337</v>
      </c>
    </row>
    <row r="145" spans="1:10" ht="14.25">
      <c r="A145" s="91">
        <v>142</v>
      </c>
      <c r="B145" s="154" t="s">
        <v>355</v>
      </c>
      <c r="C145" s="134">
        <v>41426</v>
      </c>
      <c r="D145" s="164">
        <v>4</v>
      </c>
      <c r="E145" s="173">
        <v>746.2</v>
      </c>
      <c r="F145" s="135"/>
      <c r="G145" s="193">
        <v>746.2</v>
      </c>
      <c r="H145" s="136" t="s">
        <v>478</v>
      </c>
      <c r="I145" s="136" t="s">
        <v>479</v>
      </c>
      <c r="J145" s="137" t="s">
        <v>337</v>
      </c>
    </row>
    <row r="146" spans="1:10" ht="14.25">
      <c r="A146" s="91">
        <v>143</v>
      </c>
      <c r="B146" s="154" t="s">
        <v>357</v>
      </c>
      <c r="C146" s="117">
        <v>42125</v>
      </c>
      <c r="D146" s="164">
        <v>14</v>
      </c>
      <c r="E146" s="173">
        <v>2611.71</v>
      </c>
      <c r="F146" s="135"/>
      <c r="G146" s="193">
        <v>2611.71</v>
      </c>
      <c r="H146" s="136" t="s">
        <v>478</v>
      </c>
      <c r="I146" s="136" t="s">
        <v>479</v>
      </c>
      <c r="J146" s="137" t="s">
        <v>337</v>
      </c>
    </row>
    <row r="147" spans="1:10" ht="14.25">
      <c r="A147" s="91">
        <v>144</v>
      </c>
      <c r="B147" s="155" t="s">
        <v>515</v>
      </c>
      <c r="C147" s="117">
        <v>42705</v>
      </c>
      <c r="D147" s="165">
        <v>77</v>
      </c>
      <c r="E147" s="174">
        <v>5462.4</v>
      </c>
      <c r="F147" s="138"/>
      <c r="G147" s="194">
        <v>5462.4</v>
      </c>
      <c r="H147" s="136" t="s">
        <v>478</v>
      </c>
      <c r="I147" s="136" t="s">
        <v>479</v>
      </c>
      <c r="J147" s="139" t="s">
        <v>337</v>
      </c>
    </row>
    <row r="148" spans="1:10" ht="14.25">
      <c r="A148" s="91">
        <v>145</v>
      </c>
      <c r="B148" s="155" t="s">
        <v>358</v>
      </c>
      <c r="C148" s="117">
        <v>41426</v>
      </c>
      <c r="D148" s="165">
        <v>16</v>
      </c>
      <c r="E148" s="174">
        <v>2984.81</v>
      </c>
      <c r="F148" s="138"/>
      <c r="G148" s="194">
        <v>2984.81</v>
      </c>
      <c r="H148" s="136" t="s">
        <v>478</v>
      </c>
      <c r="I148" s="136" t="s">
        <v>479</v>
      </c>
      <c r="J148" s="139" t="s">
        <v>337</v>
      </c>
    </row>
    <row r="149" spans="1:10" ht="14.25">
      <c r="A149" s="91">
        <v>146</v>
      </c>
      <c r="B149" s="155" t="s">
        <v>516</v>
      </c>
      <c r="C149" s="117">
        <v>42461</v>
      </c>
      <c r="D149" s="165">
        <v>40</v>
      </c>
      <c r="E149" s="174">
        <v>4302.6000000000004</v>
      </c>
      <c r="F149" s="138"/>
      <c r="G149" s="194">
        <v>4302.6000000000004</v>
      </c>
      <c r="H149" s="136" t="s">
        <v>478</v>
      </c>
      <c r="I149" s="136" t="s">
        <v>479</v>
      </c>
      <c r="J149" s="139" t="s">
        <v>337</v>
      </c>
    </row>
    <row r="150" spans="1:10" ht="14.25">
      <c r="A150" s="91">
        <v>147</v>
      </c>
      <c r="B150" s="155" t="s">
        <v>517</v>
      </c>
      <c r="C150" s="117">
        <v>42186</v>
      </c>
      <c r="D150" s="165">
        <v>9</v>
      </c>
      <c r="E150" s="174">
        <v>1678.96</v>
      </c>
      <c r="F150" s="138"/>
      <c r="G150" s="194">
        <v>1678.96</v>
      </c>
      <c r="H150" s="136" t="s">
        <v>478</v>
      </c>
      <c r="I150" s="136" t="s">
        <v>479</v>
      </c>
      <c r="J150" s="139" t="s">
        <v>337</v>
      </c>
    </row>
    <row r="151" spans="1:10" ht="14.25">
      <c r="A151" s="91">
        <v>148</v>
      </c>
      <c r="B151" s="155" t="s">
        <v>518</v>
      </c>
      <c r="C151" s="140">
        <v>41365</v>
      </c>
      <c r="D151" s="165">
        <v>18</v>
      </c>
      <c r="E151" s="174">
        <v>723.08</v>
      </c>
      <c r="F151" s="138"/>
      <c r="G151" s="194">
        <v>723.08</v>
      </c>
      <c r="H151" s="136" t="s">
        <v>478</v>
      </c>
      <c r="I151" s="136" t="s">
        <v>479</v>
      </c>
      <c r="J151" s="139" t="s">
        <v>337</v>
      </c>
    </row>
    <row r="152" spans="1:10" ht="14.25">
      <c r="A152" s="91">
        <v>149</v>
      </c>
      <c r="B152" s="155" t="s">
        <v>519</v>
      </c>
      <c r="C152" s="140">
        <v>41365</v>
      </c>
      <c r="D152" s="165">
        <v>63</v>
      </c>
      <c r="E152" s="174">
        <v>2864.34</v>
      </c>
      <c r="F152" s="138"/>
      <c r="G152" s="194">
        <v>2864.34</v>
      </c>
      <c r="H152" s="136" t="s">
        <v>478</v>
      </c>
      <c r="I152" s="136" t="s">
        <v>479</v>
      </c>
      <c r="J152" s="139" t="s">
        <v>337</v>
      </c>
    </row>
    <row r="153" spans="1:10" ht="14.25">
      <c r="A153" s="91">
        <v>150</v>
      </c>
      <c r="B153" s="155" t="s">
        <v>520</v>
      </c>
      <c r="C153" s="140">
        <v>41030</v>
      </c>
      <c r="D153" s="165">
        <v>3</v>
      </c>
      <c r="E153" s="174">
        <v>136.4</v>
      </c>
      <c r="F153" s="138"/>
      <c r="G153" s="194">
        <v>136.4</v>
      </c>
      <c r="H153" s="136" t="s">
        <v>478</v>
      </c>
      <c r="I153" s="136" t="s">
        <v>479</v>
      </c>
      <c r="J153" s="139" t="s">
        <v>337</v>
      </c>
    </row>
    <row r="154" spans="1:10" ht="14.25">
      <c r="A154" s="91">
        <v>151</v>
      </c>
      <c r="B154" s="155" t="s">
        <v>521</v>
      </c>
      <c r="C154" s="140">
        <v>41365</v>
      </c>
      <c r="D154" s="165">
        <v>6</v>
      </c>
      <c r="E154" s="174">
        <v>272.79000000000002</v>
      </c>
      <c r="F154" s="138"/>
      <c r="G154" s="194">
        <v>272.79000000000002</v>
      </c>
      <c r="H154" s="136" t="s">
        <v>478</v>
      </c>
      <c r="I154" s="136" t="s">
        <v>479</v>
      </c>
      <c r="J154" s="139" t="s">
        <v>337</v>
      </c>
    </row>
    <row r="155" spans="1:10" ht="14.25">
      <c r="A155" s="91">
        <v>152</v>
      </c>
      <c r="B155" s="155" t="s">
        <v>522</v>
      </c>
      <c r="C155" s="140">
        <v>41365</v>
      </c>
      <c r="D155" s="165">
        <v>68</v>
      </c>
      <c r="E155" s="174">
        <v>3080.34</v>
      </c>
      <c r="F155" s="138"/>
      <c r="G155" s="194">
        <v>3080.34</v>
      </c>
      <c r="H155" s="136" t="s">
        <v>478</v>
      </c>
      <c r="I155" s="136" t="s">
        <v>479</v>
      </c>
      <c r="J155" s="139" t="s">
        <v>337</v>
      </c>
    </row>
    <row r="156" spans="1:10" ht="14.25">
      <c r="A156" s="91">
        <v>153</v>
      </c>
      <c r="B156" s="155" t="s">
        <v>523</v>
      </c>
      <c r="C156" s="140">
        <v>41365</v>
      </c>
      <c r="D156" s="165">
        <v>84</v>
      </c>
      <c r="E156" s="174">
        <v>3387.24</v>
      </c>
      <c r="F156" s="138"/>
      <c r="G156" s="194">
        <v>3387.24</v>
      </c>
      <c r="H156" s="136" t="s">
        <v>478</v>
      </c>
      <c r="I156" s="136" t="s">
        <v>479</v>
      </c>
      <c r="J156" s="139" t="s">
        <v>337</v>
      </c>
    </row>
    <row r="157" spans="1:10" ht="14.25">
      <c r="A157" s="91">
        <v>154</v>
      </c>
      <c r="B157" s="155" t="s">
        <v>340</v>
      </c>
      <c r="C157" s="140">
        <v>41365</v>
      </c>
      <c r="D157" s="165">
        <v>79</v>
      </c>
      <c r="E157" s="174">
        <v>3163.8</v>
      </c>
      <c r="F157" s="138"/>
      <c r="G157" s="194">
        <v>3163.8</v>
      </c>
      <c r="H157" s="136" t="s">
        <v>478</v>
      </c>
      <c r="I157" s="136" t="s">
        <v>479</v>
      </c>
      <c r="J157" s="139" t="s">
        <v>337</v>
      </c>
    </row>
    <row r="158" spans="1:10" ht="14.25">
      <c r="A158" s="91">
        <v>155</v>
      </c>
      <c r="B158" s="155" t="s">
        <v>524</v>
      </c>
      <c r="C158" s="140">
        <v>41365</v>
      </c>
      <c r="D158" s="165">
        <v>71</v>
      </c>
      <c r="E158" s="174">
        <v>3342.9</v>
      </c>
      <c r="F158" s="138"/>
      <c r="G158" s="194">
        <v>3342.9</v>
      </c>
      <c r="H158" s="136" t="s">
        <v>478</v>
      </c>
      <c r="I158" s="136" t="s">
        <v>479</v>
      </c>
      <c r="J158" s="139" t="s">
        <v>337</v>
      </c>
    </row>
    <row r="159" spans="1:10" ht="14.25">
      <c r="A159" s="91">
        <v>156</v>
      </c>
      <c r="B159" s="155" t="s">
        <v>525</v>
      </c>
      <c r="C159" s="140">
        <v>41456</v>
      </c>
      <c r="D159" s="165">
        <v>494</v>
      </c>
      <c r="E159" s="174">
        <v>434.72</v>
      </c>
      <c r="F159" s="138"/>
      <c r="G159" s="194">
        <v>434.72</v>
      </c>
      <c r="H159" s="136" t="s">
        <v>478</v>
      </c>
      <c r="I159" s="136" t="s">
        <v>479</v>
      </c>
      <c r="J159" s="139" t="s">
        <v>337</v>
      </c>
    </row>
    <row r="160" spans="1:10" ht="14.25">
      <c r="A160" s="91">
        <v>157</v>
      </c>
      <c r="B160" s="155" t="s">
        <v>526</v>
      </c>
      <c r="C160" s="140">
        <v>42156</v>
      </c>
      <c r="D160" s="165">
        <v>55</v>
      </c>
      <c r="E160" s="174">
        <v>10153.84</v>
      </c>
      <c r="F160" s="138"/>
      <c r="G160" s="194">
        <v>10153.84</v>
      </c>
      <c r="H160" s="136" t="s">
        <v>478</v>
      </c>
      <c r="I160" s="136" t="s">
        <v>479</v>
      </c>
      <c r="J160" s="139" t="s">
        <v>337</v>
      </c>
    </row>
    <row r="161" spans="1:10" ht="14.25">
      <c r="A161" s="91">
        <v>158</v>
      </c>
      <c r="B161" s="155" t="s">
        <v>527</v>
      </c>
      <c r="C161" s="117">
        <v>41426</v>
      </c>
      <c r="D161" s="165">
        <v>6</v>
      </c>
      <c r="E161" s="174">
        <v>3423.43</v>
      </c>
      <c r="F161" s="138"/>
      <c r="G161" s="194">
        <v>3423.43</v>
      </c>
      <c r="H161" s="136" t="s">
        <v>478</v>
      </c>
      <c r="I161" s="136" t="s">
        <v>479</v>
      </c>
      <c r="J161" s="139" t="s">
        <v>337</v>
      </c>
    </row>
    <row r="162" spans="1:10" ht="14.25">
      <c r="A162" s="91">
        <v>159</v>
      </c>
      <c r="B162" s="155" t="s">
        <v>528</v>
      </c>
      <c r="C162" s="141">
        <v>41426</v>
      </c>
      <c r="D162" s="165">
        <v>27</v>
      </c>
      <c r="E162" s="174">
        <v>7830</v>
      </c>
      <c r="F162" s="138"/>
      <c r="G162" s="194">
        <v>7830</v>
      </c>
      <c r="H162" s="136" t="s">
        <v>478</v>
      </c>
      <c r="I162" s="136" t="s">
        <v>479</v>
      </c>
      <c r="J162" s="139" t="s">
        <v>337</v>
      </c>
    </row>
    <row r="163" spans="1:10" ht="14.25">
      <c r="A163" s="91">
        <v>160</v>
      </c>
      <c r="B163" s="155" t="s">
        <v>529</v>
      </c>
      <c r="C163" s="117">
        <v>42217</v>
      </c>
      <c r="D163" s="165">
        <v>228</v>
      </c>
      <c r="E163" s="174">
        <v>720.94</v>
      </c>
      <c r="F163" s="138"/>
      <c r="G163" s="194">
        <v>720.94</v>
      </c>
      <c r="H163" s="136" t="s">
        <v>478</v>
      </c>
      <c r="I163" s="136" t="s">
        <v>479</v>
      </c>
      <c r="J163" s="139" t="s">
        <v>337</v>
      </c>
    </row>
    <row r="164" spans="1:10" ht="14.25">
      <c r="A164" s="91">
        <v>161</v>
      </c>
      <c r="B164" s="155" t="s">
        <v>530</v>
      </c>
      <c r="C164" s="117">
        <v>41456</v>
      </c>
      <c r="D164" s="165">
        <v>43</v>
      </c>
      <c r="E164" s="174">
        <v>13760</v>
      </c>
      <c r="F164" s="138"/>
      <c r="G164" s="194">
        <v>13760</v>
      </c>
      <c r="H164" s="136" t="s">
        <v>478</v>
      </c>
      <c r="I164" s="136" t="s">
        <v>479</v>
      </c>
      <c r="J164" s="139" t="s">
        <v>337</v>
      </c>
    </row>
    <row r="165" spans="1:10" ht="14.25">
      <c r="A165" s="91">
        <v>162</v>
      </c>
      <c r="B165" s="155" t="s">
        <v>531</v>
      </c>
      <c r="C165" s="117">
        <v>41426</v>
      </c>
      <c r="D165" s="165">
        <v>36</v>
      </c>
      <c r="E165" s="174">
        <v>216</v>
      </c>
      <c r="F165" s="138"/>
      <c r="G165" s="194">
        <v>216</v>
      </c>
      <c r="H165" s="136" t="s">
        <v>478</v>
      </c>
      <c r="I165" s="136" t="s">
        <v>479</v>
      </c>
      <c r="J165" s="139" t="s">
        <v>337</v>
      </c>
    </row>
    <row r="166" spans="1:10" ht="14.25">
      <c r="A166" s="91">
        <v>163</v>
      </c>
      <c r="B166" s="155" t="s">
        <v>532</v>
      </c>
      <c r="C166" s="117">
        <v>39600</v>
      </c>
      <c r="D166" s="165">
        <v>280</v>
      </c>
      <c r="E166" s="174">
        <v>7560</v>
      </c>
      <c r="F166" s="138"/>
      <c r="G166" s="194">
        <v>7560</v>
      </c>
      <c r="H166" s="136" t="s">
        <v>478</v>
      </c>
      <c r="I166" s="136" t="s">
        <v>479</v>
      </c>
      <c r="J166" s="139" t="s">
        <v>337</v>
      </c>
    </row>
    <row r="167" spans="1:10" ht="14.25">
      <c r="A167" s="91">
        <v>164</v>
      </c>
      <c r="B167" s="155" t="s">
        <v>533</v>
      </c>
      <c r="C167" s="117">
        <v>42248</v>
      </c>
      <c r="D167" s="165">
        <v>53</v>
      </c>
      <c r="E167" s="174">
        <v>2802.95</v>
      </c>
      <c r="F167" s="138"/>
      <c r="G167" s="194">
        <v>2802.95</v>
      </c>
      <c r="H167" s="136" t="s">
        <v>478</v>
      </c>
      <c r="I167" s="136" t="s">
        <v>479</v>
      </c>
      <c r="J167" s="139" t="s">
        <v>337</v>
      </c>
    </row>
    <row r="168" spans="1:10" ht="14.25">
      <c r="A168" s="91">
        <v>165</v>
      </c>
      <c r="B168" s="155" t="s">
        <v>534</v>
      </c>
      <c r="C168" s="117">
        <v>41730</v>
      </c>
      <c r="D168" s="165">
        <v>8</v>
      </c>
      <c r="E168" s="174">
        <v>307.72000000000003</v>
      </c>
      <c r="F168" s="138"/>
      <c r="G168" s="194">
        <v>307.72000000000003</v>
      </c>
      <c r="H168" s="136" t="s">
        <v>478</v>
      </c>
      <c r="I168" s="136" t="s">
        <v>479</v>
      </c>
      <c r="J168" s="139" t="s">
        <v>337</v>
      </c>
    </row>
    <row r="169" spans="1:10" ht="14.25">
      <c r="A169" s="91">
        <v>166</v>
      </c>
      <c r="B169" s="155" t="s">
        <v>535</v>
      </c>
      <c r="C169" s="117">
        <v>42186</v>
      </c>
      <c r="D169" s="165">
        <v>14600</v>
      </c>
      <c r="E169" s="174">
        <v>31279.67</v>
      </c>
      <c r="F169" s="138"/>
      <c r="G169" s="194">
        <v>31279.67</v>
      </c>
      <c r="H169" s="136" t="s">
        <v>478</v>
      </c>
      <c r="I169" s="136" t="s">
        <v>479</v>
      </c>
      <c r="J169" s="139" t="s">
        <v>337</v>
      </c>
    </row>
    <row r="170" spans="1:10" ht="14.25">
      <c r="A170" s="91">
        <v>167</v>
      </c>
      <c r="B170" s="155" t="s">
        <v>536</v>
      </c>
      <c r="C170" s="117">
        <v>42186</v>
      </c>
      <c r="D170" s="165">
        <v>65000</v>
      </c>
      <c r="E170" s="174">
        <v>204146.31</v>
      </c>
      <c r="F170" s="138"/>
      <c r="G170" s="194">
        <v>204146.31</v>
      </c>
      <c r="H170" s="136" t="s">
        <v>478</v>
      </c>
      <c r="I170" s="136" t="s">
        <v>479</v>
      </c>
      <c r="J170" s="139" t="s">
        <v>337</v>
      </c>
    </row>
    <row r="171" spans="1:10" ht="14.25">
      <c r="A171" s="91">
        <v>168</v>
      </c>
      <c r="B171" s="155" t="s">
        <v>537</v>
      </c>
      <c r="C171" s="117">
        <v>42461</v>
      </c>
      <c r="D171" s="165">
        <v>3267</v>
      </c>
      <c r="E171" s="174">
        <v>7824.32</v>
      </c>
      <c r="F171" s="138"/>
      <c r="G171" s="194">
        <v>7824.32</v>
      </c>
      <c r="H171" s="136" t="s">
        <v>478</v>
      </c>
      <c r="I171" s="136" t="s">
        <v>479</v>
      </c>
      <c r="J171" s="139" t="s">
        <v>337</v>
      </c>
    </row>
    <row r="172" spans="1:10" ht="14.25">
      <c r="A172" s="91">
        <v>169</v>
      </c>
      <c r="B172" s="155" t="s">
        <v>538</v>
      </c>
      <c r="C172" s="117">
        <v>41518</v>
      </c>
      <c r="D172" s="165">
        <v>1195</v>
      </c>
      <c r="E172" s="174">
        <v>2378.29</v>
      </c>
      <c r="F172" s="138"/>
      <c r="G172" s="194">
        <v>2378.29</v>
      </c>
      <c r="H172" s="136" t="s">
        <v>478</v>
      </c>
      <c r="I172" s="136" t="s">
        <v>479</v>
      </c>
      <c r="J172" s="139" t="s">
        <v>337</v>
      </c>
    </row>
    <row r="173" spans="1:10" ht="14.25">
      <c r="A173" s="91">
        <v>170</v>
      </c>
      <c r="B173" s="155" t="s">
        <v>391</v>
      </c>
      <c r="C173" s="117">
        <v>41821</v>
      </c>
      <c r="D173" s="165">
        <v>101100</v>
      </c>
      <c r="E173" s="174">
        <v>3107.69</v>
      </c>
      <c r="F173" s="138"/>
      <c r="G173" s="194">
        <v>3107.69</v>
      </c>
      <c r="H173" s="136" t="s">
        <v>478</v>
      </c>
      <c r="I173" s="136" t="s">
        <v>479</v>
      </c>
      <c r="J173" s="139" t="s">
        <v>337</v>
      </c>
    </row>
    <row r="174" spans="1:10" ht="14.25">
      <c r="A174" s="91">
        <v>171</v>
      </c>
      <c r="B174" s="155" t="s">
        <v>539</v>
      </c>
      <c r="C174" s="117">
        <v>42217</v>
      </c>
      <c r="D174" s="165">
        <v>9429</v>
      </c>
      <c r="E174" s="174">
        <v>41283.4</v>
      </c>
      <c r="F174" s="138"/>
      <c r="G174" s="194">
        <v>41283.4</v>
      </c>
      <c r="H174" s="136" t="s">
        <v>478</v>
      </c>
      <c r="I174" s="136" t="s">
        <v>479</v>
      </c>
      <c r="J174" s="139" t="s">
        <v>337</v>
      </c>
    </row>
    <row r="175" spans="1:10" ht="14.25">
      <c r="A175" s="91">
        <v>172</v>
      </c>
      <c r="B175" s="155" t="s">
        <v>540</v>
      </c>
      <c r="C175" s="117">
        <v>41760</v>
      </c>
      <c r="D175" s="165">
        <v>12152</v>
      </c>
      <c r="E175" s="174">
        <v>53052.1</v>
      </c>
      <c r="F175" s="138"/>
      <c r="G175" s="194">
        <v>53052.1</v>
      </c>
      <c r="H175" s="136" t="s">
        <v>478</v>
      </c>
      <c r="I175" s="136" t="s">
        <v>479</v>
      </c>
      <c r="J175" s="139" t="s">
        <v>337</v>
      </c>
    </row>
    <row r="176" spans="1:10" s="5" customFormat="1">
      <c r="A176" s="91">
        <v>173</v>
      </c>
      <c r="B176" s="142" t="s">
        <v>480</v>
      </c>
      <c r="C176" s="141">
        <v>41030</v>
      </c>
      <c r="D176" s="166">
        <v>2</v>
      </c>
      <c r="E176" s="186">
        <v>640</v>
      </c>
      <c r="F176" s="143"/>
      <c r="G176" s="186">
        <v>640</v>
      </c>
      <c r="H176" s="144" t="s">
        <v>481</v>
      </c>
      <c r="I176" s="145" t="s">
        <v>482</v>
      </c>
      <c r="J176" s="146" t="s">
        <v>356</v>
      </c>
    </row>
    <row r="177" spans="1:10" s="5" customFormat="1">
      <c r="A177" s="91">
        <v>174</v>
      </c>
      <c r="B177" s="142" t="s">
        <v>483</v>
      </c>
      <c r="C177" s="141">
        <v>43435</v>
      </c>
      <c r="D177" s="166">
        <v>480</v>
      </c>
      <c r="E177" s="186">
        <v>9931.0300000000007</v>
      </c>
      <c r="F177" s="143"/>
      <c r="G177" s="186">
        <v>9931.0300000000007</v>
      </c>
      <c r="H177" s="144" t="s">
        <v>481</v>
      </c>
      <c r="I177" s="145" t="s">
        <v>482</v>
      </c>
      <c r="J177" s="146" t="s">
        <v>356</v>
      </c>
    </row>
    <row r="178" spans="1:10" s="5" customFormat="1">
      <c r="A178" s="91">
        <v>175</v>
      </c>
      <c r="B178" s="142" t="s">
        <v>484</v>
      </c>
      <c r="C178" s="141">
        <v>41821</v>
      </c>
      <c r="D178" s="166">
        <v>16</v>
      </c>
      <c r="E178" s="186">
        <v>10881.65</v>
      </c>
      <c r="F178" s="143"/>
      <c r="G178" s="186">
        <v>10881.65</v>
      </c>
      <c r="H178" s="144" t="s">
        <v>481</v>
      </c>
      <c r="I178" s="145" t="s">
        <v>485</v>
      </c>
      <c r="J178" s="146" t="s">
        <v>356</v>
      </c>
    </row>
    <row r="179" spans="1:10" s="5" customFormat="1">
      <c r="A179" s="91">
        <v>176</v>
      </c>
      <c r="B179" s="142" t="s">
        <v>486</v>
      </c>
      <c r="C179" s="141">
        <v>41456</v>
      </c>
      <c r="D179" s="166">
        <v>46</v>
      </c>
      <c r="E179" s="186">
        <v>8652.2000000000007</v>
      </c>
      <c r="F179" s="143"/>
      <c r="G179" s="186">
        <v>8652.2000000000007</v>
      </c>
      <c r="H179" s="144" t="s">
        <v>481</v>
      </c>
      <c r="I179" s="145" t="s">
        <v>482</v>
      </c>
      <c r="J179" s="146" t="s">
        <v>356</v>
      </c>
    </row>
    <row r="180" spans="1:10" s="5" customFormat="1">
      <c r="A180" s="91">
        <v>177</v>
      </c>
      <c r="B180" s="142" t="s">
        <v>487</v>
      </c>
      <c r="C180" s="141">
        <v>42095</v>
      </c>
      <c r="D180" s="166">
        <v>97</v>
      </c>
      <c r="E180" s="186">
        <v>4472.75</v>
      </c>
      <c r="F180" s="143"/>
      <c r="G180" s="186">
        <v>4472.75</v>
      </c>
      <c r="H180" s="144" t="s">
        <v>481</v>
      </c>
      <c r="I180" s="145" t="s">
        <v>482</v>
      </c>
      <c r="J180" s="146" t="s">
        <v>356</v>
      </c>
    </row>
    <row r="181" spans="1:10" s="5" customFormat="1">
      <c r="A181" s="91">
        <v>178</v>
      </c>
      <c r="B181" s="116" t="s">
        <v>488</v>
      </c>
      <c r="C181" s="117">
        <v>43466</v>
      </c>
      <c r="D181" s="163">
        <v>109</v>
      </c>
      <c r="E181" s="187">
        <v>646.30999999999995</v>
      </c>
      <c r="F181" s="86"/>
      <c r="G181" s="187">
        <v>646.30999999999995</v>
      </c>
      <c r="H181" s="109" t="s">
        <v>481</v>
      </c>
      <c r="I181" s="109" t="s">
        <v>482</v>
      </c>
      <c r="J181" s="103" t="s">
        <v>356</v>
      </c>
    </row>
    <row r="182" spans="1:10" s="5" customFormat="1">
      <c r="A182" s="91">
        <v>179</v>
      </c>
      <c r="B182" s="116" t="s">
        <v>427</v>
      </c>
      <c r="C182" s="117">
        <v>42036</v>
      </c>
      <c r="D182" s="163">
        <v>73</v>
      </c>
      <c r="E182" s="187">
        <v>251.73</v>
      </c>
      <c r="F182" s="86"/>
      <c r="G182" s="187">
        <v>251.73</v>
      </c>
      <c r="H182" s="109" t="s">
        <v>481</v>
      </c>
      <c r="I182" s="109" t="s">
        <v>482</v>
      </c>
      <c r="J182" s="103" t="s">
        <v>356</v>
      </c>
    </row>
    <row r="183" spans="1:10" s="5" customFormat="1">
      <c r="A183" s="91">
        <v>180</v>
      </c>
      <c r="B183" s="147" t="s">
        <v>438</v>
      </c>
      <c r="C183" s="117">
        <v>42156</v>
      </c>
      <c r="D183" s="163">
        <v>41600</v>
      </c>
      <c r="E183" s="187">
        <v>8320</v>
      </c>
      <c r="F183" s="86"/>
      <c r="G183" s="187">
        <v>8320</v>
      </c>
      <c r="H183" s="109" t="s">
        <v>481</v>
      </c>
      <c r="I183" s="109" t="s">
        <v>489</v>
      </c>
      <c r="J183" s="103" t="s">
        <v>356</v>
      </c>
    </row>
    <row r="184" spans="1:10" s="5" customFormat="1">
      <c r="A184" s="91">
        <v>181</v>
      </c>
      <c r="B184" s="147" t="s">
        <v>437</v>
      </c>
      <c r="C184" s="117">
        <v>42644</v>
      </c>
      <c r="D184" s="163">
        <v>2000</v>
      </c>
      <c r="E184" s="187">
        <v>320</v>
      </c>
      <c r="F184" s="86"/>
      <c r="G184" s="187">
        <v>320</v>
      </c>
      <c r="H184" s="109" t="s">
        <v>481</v>
      </c>
      <c r="I184" s="109" t="s">
        <v>489</v>
      </c>
      <c r="J184" s="103" t="s">
        <v>356</v>
      </c>
    </row>
    <row r="185" spans="1:10" s="5" customFormat="1">
      <c r="A185" s="91">
        <v>182</v>
      </c>
      <c r="B185" s="147" t="s">
        <v>490</v>
      </c>
      <c r="C185" s="117">
        <v>42156</v>
      </c>
      <c r="D185" s="163">
        <v>4</v>
      </c>
      <c r="E185" s="187">
        <v>1179.49</v>
      </c>
      <c r="F185" s="86"/>
      <c r="G185" s="187">
        <v>1179.49</v>
      </c>
      <c r="H185" s="109" t="s">
        <v>481</v>
      </c>
      <c r="I185" s="109" t="s">
        <v>482</v>
      </c>
      <c r="J185" s="103" t="s">
        <v>356</v>
      </c>
    </row>
    <row r="186" spans="1:10" s="5" customFormat="1">
      <c r="A186" s="91">
        <v>183</v>
      </c>
      <c r="B186" s="147" t="s">
        <v>491</v>
      </c>
      <c r="C186" s="117">
        <v>42675</v>
      </c>
      <c r="D186" s="163">
        <v>29</v>
      </c>
      <c r="E186" s="187">
        <v>11153.84</v>
      </c>
      <c r="F186" s="86"/>
      <c r="G186" s="187">
        <v>11153.84</v>
      </c>
      <c r="H186" s="109" t="s">
        <v>481</v>
      </c>
      <c r="I186" s="109" t="s">
        <v>482</v>
      </c>
      <c r="J186" s="103" t="s">
        <v>356</v>
      </c>
    </row>
    <row r="187" spans="1:10" s="5" customFormat="1">
      <c r="A187" s="91">
        <v>184</v>
      </c>
      <c r="B187" s="147" t="s">
        <v>492</v>
      </c>
      <c r="C187" s="117">
        <v>42736</v>
      </c>
      <c r="D187" s="163">
        <v>25</v>
      </c>
      <c r="E187" s="187">
        <v>576.91999999999996</v>
      </c>
      <c r="F187" s="86"/>
      <c r="G187" s="187">
        <v>576.91999999999996</v>
      </c>
      <c r="H187" s="109" t="s">
        <v>481</v>
      </c>
      <c r="I187" s="109" t="s">
        <v>493</v>
      </c>
      <c r="J187" s="103" t="s">
        <v>356</v>
      </c>
    </row>
    <row r="188" spans="1:10" s="5" customFormat="1">
      <c r="A188" s="91">
        <v>185</v>
      </c>
      <c r="B188" s="147" t="s">
        <v>494</v>
      </c>
      <c r="C188" s="117">
        <v>43070</v>
      </c>
      <c r="D188" s="163">
        <v>300</v>
      </c>
      <c r="E188" s="187">
        <v>29745.43</v>
      </c>
      <c r="F188" s="87"/>
      <c r="G188" s="187">
        <v>29745.43</v>
      </c>
      <c r="H188" s="109" t="s">
        <v>481</v>
      </c>
      <c r="I188" s="109" t="s">
        <v>482</v>
      </c>
      <c r="J188" s="103" t="s">
        <v>356</v>
      </c>
    </row>
    <row r="189" spans="1:10">
      <c r="A189" s="91">
        <v>186</v>
      </c>
      <c r="B189" s="116" t="s">
        <v>495</v>
      </c>
      <c r="C189" s="117">
        <v>41334</v>
      </c>
      <c r="D189" s="163">
        <v>716</v>
      </c>
      <c r="E189" s="187">
        <v>3050.16</v>
      </c>
      <c r="F189" s="88"/>
      <c r="G189" s="187">
        <v>3050.16</v>
      </c>
      <c r="H189" s="109" t="s">
        <v>496</v>
      </c>
      <c r="I189" s="109" t="s">
        <v>497</v>
      </c>
      <c r="J189" s="103" t="s">
        <v>356</v>
      </c>
    </row>
    <row r="190" spans="1:10">
      <c r="A190" s="91">
        <v>187</v>
      </c>
      <c r="B190" s="116" t="s">
        <v>498</v>
      </c>
      <c r="C190" s="117">
        <v>41334</v>
      </c>
      <c r="D190" s="163">
        <v>890</v>
      </c>
      <c r="E190" s="187">
        <v>3789.18</v>
      </c>
      <c r="F190" s="88"/>
      <c r="G190" s="187">
        <v>3789.18</v>
      </c>
      <c r="H190" s="109" t="s">
        <v>496</v>
      </c>
      <c r="I190" s="109" t="s">
        <v>497</v>
      </c>
      <c r="J190" s="103" t="s">
        <v>356</v>
      </c>
    </row>
    <row r="191" spans="1:10">
      <c r="A191" s="91">
        <v>188</v>
      </c>
      <c r="B191" s="116" t="s">
        <v>499</v>
      </c>
      <c r="C191" s="117">
        <v>41334</v>
      </c>
      <c r="D191" s="163">
        <v>604</v>
      </c>
      <c r="E191" s="187">
        <v>2571.83</v>
      </c>
      <c r="F191" s="88"/>
      <c r="G191" s="187">
        <v>2571.83</v>
      </c>
      <c r="H191" s="109" t="s">
        <v>496</v>
      </c>
      <c r="I191" s="109" t="s">
        <v>497</v>
      </c>
      <c r="J191" s="103" t="s">
        <v>356</v>
      </c>
    </row>
    <row r="192" spans="1:10">
      <c r="A192" s="91">
        <v>189</v>
      </c>
      <c r="B192" s="116" t="s">
        <v>500</v>
      </c>
      <c r="C192" s="117">
        <v>41334</v>
      </c>
      <c r="D192" s="163">
        <v>18</v>
      </c>
      <c r="E192" s="187">
        <v>76.64</v>
      </c>
      <c r="F192" s="88"/>
      <c r="G192" s="187">
        <v>76.64</v>
      </c>
      <c r="H192" s="109" t="s">
        <v>496</v>
      </c>
      <c r="I192" s="109" t="s">
        <v>497</v>
      </c>
      <c r="J192" s="103" t="s">
        <v>356</v>
      </c>
    </row>
    <row r="193" spans="1:10">
      <c r="A193" s="91">
        <v>190</v>
      </c>
      <c r="B193" s="116" t="s">
        <v>501</v>
      </c>
      <c r="C193" s="117">
        <v>41334</v>
      </c>
      <c r="D193" s="163">
        <v>285</v>
      </c>
      <c r="E193" s="187">
        <v>1355.46</v>
      </c>
      <c r="F193" s="88"/>
      <c r="G193" s="187">
        <v>1355.46</v>
      </c>
      <c r="H193" s="109" t="s">
        <v>496</v>
      </c>
      <c r="I193" s="109" t="s">
        <v>497</v>
      </c>
      <c r="J193" s="103" t="s">
        <v>356</v>
      </c>
    </row>
    <row r="194" spans="1:10">
      <c r="A194" s="91">
        <v>191</v>
      </c>
      <c r="B194" s="116" t="s">
        <v>502</v>
      </c>
      <c r="C194" s="117">
        <v>41334</v>
      </c>
      <c r="D194" s="163">
        <v>114</v>
      </c>
      <c r="E194" s="187">
        <v>578.67999999999995</v>
      </c>
      <c r="F194" s="88"/>
      <c r="G194" s="187">
        <v>578.67999999999995</v>
      </c>
      <c r="H194" s="109" t="s">
        <v>496</v>
      </c>
      <c r="I194" s="109" t="s">
        <v>497</v>
      </c>
      <c r="J194" s="103" t="s">
        <v>356</v>
      </c>
    </row>
    <row r="195" spans="1:10">
      <c r="A195" s="91">
        <v>192</v>
      </c>
      <c r="B195" s="116" t="s">
        <v>503</v>
      </c>
      <c r="C195" s="117">
        <v>41334</v>
      </c>
      <c r="D195" s="163">
        <v>134</v>
      </c>
      <c r="E195" s="187">
        <v>680.2</v>
      </c>
      <c r="F195" s="88"/>
      <c r="G195" s="187">
        <v>680.2</v>
      </c>
      <c r="H195" s="109" t="s">
        <v>496</v>
      </c>
      <c r="I195" s="109" t="s">
        <v>497</v>
      </c>
      <c r="J195" s="103" t="s">
        <v>356</v>
      </c>
    </row>
    <row r="196" spans="1:10">
      <c r="A196" s="91">
        <v>193</v>
      </c>
      <c r="B196" s="116" t="s">
        <v>504</v>
      </c>
      <c r="C196" s="117">
        <v>41334</v>
      </c>
      <c r="D196" s="163">
        <v>175</v>
      </c>
      <c r="E196" s="187">
        <v>888.3</v>
      </c>
      <c r="F196" s="88"/>
      <c r="G196" s="187">
        <v>888.3</v>
      </c>
      <c r="H196" s="109" t="s">
        <v>496</v>
      </c>
      <c r="I196" s="109" t="s">
        <v>497</v>
      </c>
      <c r="J196" s="103" t="s">
        <v>356</v>
      </c>
    </row>
    <row r="197" spans="1:10">
      <c r="A197" s="91">
        <v>194</v>
      </c>
      <c r="B197" s="116" t="s">
        <v>505</v>
      </c>
      <c r="C197" s="117">
        <v>41334</v>
      </c>
      <c r="D197" s="163">
        <v>189</v>
      </c>
      <c r="E197" s="187">
        <v>959.38</v>
      </c>
      <c r="F197" s="88"/>
      <c r="G197" s="187">
        <v>959.38</v>
      </c>
      <c r="H197" s="109" t="s">
        <v>496</v>
      </c>
      <c r="I197" s="109" t="s">
        <v>497</v>
      </c>
      <c r="J197" s="103" t="s">
        <v>356</v>
      </c>
    </row>
    <row r="198" spans="1:10">
      <c r="A198" s="91">
        <v>195</v>
      </c>
      <c r="B198" s="116" t="s">
        <v>506</v>
      </c>
      <c r="C198" s="117">
        <v>41334</v>
      </c>
      <c r="D198" s="163">
        <v>221</v>
      </c>
      <c r="E198" s="187">
        <v>1165.1099999999999</v>
      </c>
      <c r="F198" s="88"/>
      <c r="G198" s="187">
        <v>1165.1099999999999</v>
      </c>
      <c r="H198" s="109" t="s">
        <v>496</v>
      </c>
      <c r="I198" s="109" t="s">
        <v>497</v>
      </c>
      <c r="J198" s="103" t="s">
        <v>356</v>
      </c>
    </row>
    <row r="199" spans="1:10">
      <c r="A199" s="91">
        <v>196</v>
      </c>
      <c r="B199" s="116" t="s">
        <v>507</v>
      </c>
      <c r="C199" s="117">
        <v>41334</v>
      </c>
      <c r="D199" s="163">
        <v>161</v>
      </c>
      <c r="E199" s="187">
        <v>820.84</v>
      </c>
      <c r="F199" s="89"/>
      <c r="G199" s="187">
        <v>820.84</v>
      </c>
      <c r="H199" s="109" t="s">
        <v>496</v>
      </c>
      <c r="I199" s="109" t="s">
        <v>497</v>
      </c>
      <c r="J199" s="118" t="s">
        <v>356</v>
      </c>
    </row>
    <row r="200" spans="1:10" ht="14.25">
      <c r="A200" s="148" t="s">
        <v>508</v>
      </c>
      <c r="B200" s="149"/>
      <c r="C200" s="150"/>
      <c r="D200" s="163">
        <v>587319</v>
      </c>
      <c r="E200" s="188">
        <v>1184234.1599999999</v>
      </c>
      <c r="F200" s="151"/>
      <c r="G200" s="188">
        <v>1184234.1599999999</v>
      </c>
      <c r="H200" s="151"/>
      <c r="I200" s="151"/>
      <c r="J200" s="151"/>
    </row>
    <row r="201" spans="1:10" ht="21" customHeight="1">
      <c r="A201" s="203" t="s">
        <v>543</v>
      </c>
      <c r="B201" s="152"/>
      <c r="C201" s="152"/>
      <c r="D201" s="200" t="s">
        <v>544</v>
      </c>
      <c r="E201" s="200" t="s">
        <v>547</v>
      </c>
      <c r="F201" s="153"/>
      <c r="G201" s="189"/>
      <c r="H201" s="202" t="s">
        <v>545</v>
      </c>
      <c r="I201" s="202" t="s">
        <v>547</v>
      </c>
      <c r="J201" s="153"/>
    </row>
  </sheetData>
  <sortState ref="A1:J223">
    <sortCondition ref="I1:I223"/>
  </sortState>
  <mergeCells count="1">
    <mergeCell ref="A1:J1"/>
  </mergeCells>
  <phoneticPr fontId="32" type="noConversion"/>
  <dataValidations count="1">
    <dataValidation type="list" allowBlank="1" showInputMessage="1" showErrorMessage="1" sqref="J176:J180">
      <formula1>#REF!</formula1>
    </dataValidation>
  </dataValidations>
  <printOptions horizontalCentered="1"/>
  <pageMargins left="0" right="0" top="0.27500000000000002" bottom="0.31458333333333299" header="0" footer="0.196527777777778"/>
  <pageSetup paperSize="9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15" sqref="B15:F15"/>
    </sheetView>
  </sheetViews>
  <sheetFormatPr defaultColWidth="9" defaultRowHeight="27"/>
  <cols>
    <col min="1" max="1" width="24.625" style="3" customWidth="1"/>
    <col min="2" max="2" width="17.75" style="3" customWidth="1"/>
    <col min="3" max="3" width="20.5" style="3" customWidth="1"/>
    <col min="4" max="4" width="19.25" style="3" customWidth="1"/>
    <col min="5" max="5" width="21.5" style="3" customWidth="1"/>
    <col min="6" max="6" width="12.75" style="3" customWidth="1"/>
    <col min="7" max="7" width="8.625" style="4"/>
    <col min="8" max="16384" width="9" style="5"/>
  </cols>
  <sheetData>
    <row r="1" spans="1:7">
      <c r="A1" s="6" t="s">
        <v>49</v>
      </c>
    </row>
    <row r="2" spans="1:7" ht="40.5" customHeight="1">
      <c r="A2" s="214" t="s">
        <v>50</v>
      </c>
      <c r="B2" s="214"/>
      <c r="C2" s="214"/>
      <c r="D2" s="214"/>
      <c r="E2" s="214"/>
      <c r="F2" s="214"/>
    </row>
    <row r="3" spans="1:7" s="1" customFormat="1" ht="20.25">
      <c r="A3" s="7" t="s">
        <v>51</v>
      </c>
      <c r="B3" s="6"/>
      <c r="C3" s="6"/>
      <c r="D3" s="6"/>
      <c r="E3" s="8" t="s">
        <v>5</v>
      </c>
      <c r="F3" s="6"/>
      <c r="G3" s="9"/>
    </row>
    <row r="4" spans="1:7" s="2" customFormat="1" ht="37.5" customHeight="1">
      <c r="A4" s="10" t="s">
        <v>52</v>
      </c>
      <c r="B4" s="11" t="s">
        <v>13</v>
      </c>
      <c r="C4" s="11" t="s">
        <v>53</v>
      </c>
      <c r="D4" s="11" t="s">
        <v>15</v>
      </c>
      <c r="E4" s="11" t="s">
        <v>54</v>
      </c>
      <c r="F4" s="11" t="s">
        <v>55</v>
      </c>
      <c r="G4" s="12"/>
    </row>
    <row r="5" spans="1:7" s="2" customFormat="1" ht="37.5" customHeight="1">
      <c r="A5" s="66" t="s">
        <v>333</v>
      </c>
      <c r="B5" s="67">
        <v>229</v>
      </c>
      <c r="C5" s="196">
        <v>63387.199999999997</v>
      </c>
      <c r="D5" s="156">
        <v>60217.84</v>
      </c>
      <c r="E5" s="156">
        <v>3169.36</v>
      </c>
      <c r="F5" s="67"/>
      <c r="G5" s="12"/>
    </row>
    <row r="6" spans="1:7" s="1" customFormat="1" ht="29.25" customHeight="1">
      <c r="A6" s="14" t="s">
        <v>56</v>
      </c>
      <c r="B6" s="13">
        <v>13918</v>
      </c>
      <c r="C6" s="197">
        <v>2685990.99</v>
      </c>
      <c r="D6" s="13">
        <v>2685990.99</v>
      </c>
      <c r="E6" s="13">
        <f>C6-D6</f>
        <v>0</v>
      </c>
      <c r="F6" s="15"/>
      <c r="G6" s="9"/>
    </row>
    <row r="7" spans="1:7" s="1" customFormat="1" ht="29.25" customHeight="1">
      <c r="A7" s="14" t="s">
        <v>57</v>
      </c>
      <c r="B7" s="13">
        <v>587319</v>
      </c>
      <c r="C7" s="198">
        <v>1184234.1599999999</v>
      </c>
      <c r="D7" s="16">
        <v>0</v>
      </c>
      <c r="E7" s="13">
        <v>1184234.1599999999</v>
      </c>
      <c r="F7" s="17"/>
      <c r="G7" s="9"/>
    </row>
    <row r="8" spans="1:7" s="2" customFormat="1" ht="29.25" customHeight="1">
      <c r="A8" s="11" t="s">
        <v>41</v>
      </c>
      <c r="B8" s="18">
        <v>601466</v>
      </c>
      <c r="C8" s="18">
        <v>3933612.35</v>
      </c>
      <c r="D8" s="18">
        <v>2746208.83</v>
      </c>
      <c r="E8" s="18">
        <v>1187403.52</v>
      </c>
      <c r="F8" s="19"/>
      <c r="G8" s="12"/>
    </row>
    <row r="9" spans="1:7" s="1" customFormat="1" ht="64.5" customHeight="1">
      <c r="A9" s="20" t="s">
        <v>58</v>
      </c>
      <c r="B9" s="215" t="s">
        <v>59</v>
      </c>
      <c r="C9" s="216"/>
      <c r="D9" s="216"/>
      <c r="E9" s="216"/>
      <c r="F9" s="217"/>
      <c r="G9" s="9"/>
    </row>
    <row r="10" spans="1:7" s="1" customFormat="1" ht="53.25" customHeight="1">
      <c r="A10" s="20" t="s">
        <v>60</v>
      </c>
      <c r="B10" s="210" t="s">
        <v>61</v>
      </c>
      <c r="C10" s="211"/>
      <c r="D10" s="211"/>
      <c r="E10" s="211"/>
      <c r="F10" s="212"/>
      <c r="G10" s="9"/>
    </row>
    <row r="11" spans="1:7" s="1" customFormat="1" ht="53.25" customHeight="1">
      <c r="A11" s="20" t="s">
        <v>62</v>
      </c>
      <c r="B11" s="210" t="s">
        <v>61</v>
      </c>
      <c r="C11" s="211"/>
      <c r="D11" s="211"/>
      <c r="E11" s="211"/>
      <c r="F11" s="212"/>
      <c r="G11" s="9"/>
    </row>
    <row r="12" spans="1:7" s="1" customFormat="1" ht="53.25" customHeight="1">
      <c r="A12" s="20" t="s">
        <v>63</v>
      </c>
      <c r="B12" s="210" t="s">
        <v>61</v>
      </c>
      <c r="C12" s="211"/>
      <c r="D12" s="211"/>
      <c r="E12" s="211"/>
      <c r="F12" s="212"/>
      <c r="G12" s="9"/>
    </row>
    <row r="13" spans="1:7" s="1" customFormat="1" ht="53.25" customHeight="1">
      <c r="A13" s="20" t="s">
        <v>64</v>
      </c>
      <c r="B13" s="210" t="s">
        <v>61</v>
      </c>
      <c r="C13" s="211"/>
      <c r="D13" s="211"/>
      <c r="E13" s="211"/>
      <c r="F13" s="212"/>
      <c r="G13" s="9"/>
    </row>
    <row r="14" spans="1:7" s="1" customFormat="1" ht="53.25" customHeight="1">
      <c r="A14" s="20" t="s">
        <v>65</v>
      </c>
      <c r="B14" s="210" t="s">
        <v>61</v>
      </c>
      <c r="C14" s="211"/>
      <c r="D14" s="211"/>
      <c r="E14" s="211"/>
      <c r="F14" s="212"/>
      <c r="G14" s="9"/>
    </row>
    <row r="15" spans="1:7" s="1" customFormat="1" ht="53.25" customHeight="1">
      <c r="A15" s="20" t="s">
        <v>66</v>
      </c>
      <c r="B15" s="210" t="s">
        <v>61</v>
      </c>
      <c r="C15" s="211"/>
      <c r="D15" s="211"/>
      <c r="E15" s="211"/>
      <c r="F15" s="212"/>
      <c r="G15" s="9"/>
    </row>
    <row r="16" spans="1:7" ht="112.5" customHeight="1">
      <c r="A16" s="213" t="s">
        <v>67</v>
      </c>
      <c r="B16" s="213"/>
      <c r="C16" s="213"/>
      <c r="D16" s="213"/>
      <c r="E16" s="213"/>
      <c r="F16" s="213"/>
    </row>
  </sheetData>
  <sheetProtection formatCells="0" insertHyperlinks="0" autoFilter="0"/>
  <mergeCells count="9">
    <mergeCell ref="B13:F13"/>
    <mergeCell ref="B14:F14"/>
    <mergeCell ref="B15:F15"/>
    <mergeCell ref="A16:F16"/>
    <mergeCell ref="A2:F2"/>
    <mergeCell ref="B9:F9"/>
    <mergeCell ref="B10:F10"/>
    <mergeCell ref="B11:F11"/>
    <mergeCell ref="B12:F12"/>
  </mergeCells>
  <phoneticPr fontId="32" type="noConversion"/>
  <pageMargins left="0.511811023622047" right="0.31496062992126" top="0.55118110236220497" bottom="0.55118110236220497" header="0.31496062992126" footer="0.31496062992126"/>
  <pageSetup paperSize="9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5"/>
  <pixelatorList sheetStid="4"/>
  <pixelatorList sheetStid="2"/>
  <pixelatorList sheetStid="6"/>
  <pixelatorList sheetStid="7"/>
</pixelators>
</file>

<file path=customXml/item2.xml><?xml version="1.0" encoding="utf-8"?>
<woProps xmlns="https://web.wps.cn/et/2018/main" xmlns:s="http://schemas.openxmlformats.org/spreadsheetml/2006/main">
  <woSheetsProps>
    <woSheetProps sheetStid="5" interlineOnOff="0" interlineColor="0" isDbSheet="0" isDashBoardSheet="0">
      <cellprotection/>
    </woSheetProps>
    <woSheetProps sheetStid="4" interlineOnOff="0" interlineColor="0" isDbSheet="0" isDashBoardSheet="0">
      <cellprotection/>
    </woSheetProps>
    <woSheetProps sheetStid="2" interlineOnOff="0" interlineColor="0" isDbSheet="0" isDashBoardSheet="0">
      <cellprotection/>
    </woSheetProps>
    <woSheetProps sheetStid="6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附件2 资产处置明细表</vt:lpstr>
      <vt:lpstr>附件3存货处置明细表</vt:lpstr>
      <vt:lpstr>附件4资产处置申请表</vt:lpstr>
      <vt:lpstr>附件4资产处置申请表!Print_Area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齐翊凯</dc:creator>
  <cp:lastModifiedBy>牟秀喜</cp:lastModifiedBy>
  <cp:lastPrinted>2023-11-23T00:39:19Z</cp:lastPrinted>
  <dcterms:created xsi:type="dcterms:W3CDTF">2020-10-03T21:48:00Z</dcterms:created>
  <dcterms:modified xsi:type="dcterms:W3CDTF">2023-11-23T01:26:06Z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2052-12.1.0.15712</vt:lpwstr>
  </property>
</Properties>
</file>